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615"/>
  </bookViews>
  <sheets>
    <sheet name="Risk Analizi" sheetId="1" r:id="rId1"/>
    <sheet name="Projeler" sheetId="2" state="hidden" r:id="rId2"/>
  </sheets>
  <externalReferences>
    <externalReference r:id="rId3"/>
  </externalReferences>
  <definedNames>
    <definedName name="_xlnm._FilterDatabase" localSheetId="0" hidden="1">'Risk Analizi'!$A$8:$Y$24</definedName>
    <definedName name="tehditler">'[1]Tehdit ve Acıklıklar'!$A$2:$A$187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1" l="1"/>
  <c r="L68" i="1" s="1"/>
  <c r="M68" i="1" s="1"/>
  <c r="F67" i="1"/>
  <c r="G67" i="1" s="1"/>
  <c r="F66" i="1"/>
  <c r="G66" i="1" s="1"/>
  <c r="L67" i="1" l="1"/>
  <c r="M67" i="1" s="1"/>
  <c r="U68" i="1"/>
  <c r="V68" i="1" s="1"/>
  <c r="G68" i="1"/>
  <c r="U67" i="1"/>
  <c r="V67" i="1" s="1"/>
  <c r="L66" i="1"/>
  <c r="M66" i="1" s="1"/>
  <c r="U66" i="1"/>
  <c r="V66" i="1" s="1"/>
  <c r="F65" i="1"/>
  <c r="G65" i="1" s="1"/>
  <c r="L65" i="1" l="1"/>
  <c r="M65" i="1" s="1"/>
  <c r="U65" i="1"/>
  <c r="V65" i="1" s="1"/>
  <c r="F64" i="1"/>
  <c r="L64" i="1" s="1"/>
  <c r="M64" i="1" s="1"/>
  <c r="F63" i="1"/>
  <c r="U63" i="1" s="1"/>
  <c r="V63" i="1" s="1"/>
  <c r="G63" i="1" l="1"/>
  <c r="L63" i="1"/>
  <c r="M63" i="1" s="1"/>
  <c r="U64" i="1"/>
  <c r="V64" i="1" s="1"/>
  <c r="G64" i="1"/>
  <c r="F62" i="1"/>
  <c r="L62" i="1" s="1"/>
  <c r="M62" i="1" s="1"/>
  <c r="F61" i="1"/>
  <c r="L61" i="1" l="1"/>
  <c r="M61" i="1" s="1"/>
  <c r="U62" i="1"/>
  <c r="V62" i="1" s="1"/>
  <c r="G62" i="1"/>
  <c r="U61" i="1"/>
  <c r="V61" i="1" s="1"/>
  <c r="G61" i="1"/>
  <c r="F60" i="1"/>
  <c r="L60" i="1" s="1"/>
  <c r="M60" i="1" s="1"/>
  <c r="F57" i="1"/>
  <c r="G57" i="1" s="1"/>
  <c r="G60" i="1" l="1"/>
  <c r="U60" i="1"/>
  <c r="V60" i="1" s="1"/>
  <c r="U57" i="1"/>
  <c r="V57" i="1" s="1"/>
  <c r="L57" i="1"/>
  <c r="M57" i="1" s="1"/>
  <c r="F53" i="1"/>
  <c r="L53" i="1" s="1"/>
  <c r="M53" i="1" s="1"/>
  <c r="U53" i="1" l="1"/>
  <c r="V53" i="1" s="1"/>
  <c r="G53" i="1"/>
  <c r="F44" i="1"/>
  <c r="G44" i="1" s="1"/>
  <c r="F45" i="1"/>
  <c r="L45" i="1" s="1"/>
  <c r="M45" i="1" s="1"/>
  <c r="G45" i="1" l="1"/>
  <c r="U45" i="1"/>
  <c r="V45" i="1" s="1"/>
  <c r="L44" i="1"/>
  <c r="M44" i="1" s="1"/>
  <c r="U44" i="1"/>
  <c r="V44" i="1" s="1"/>
  <c r="F28" i="1"/>
  <c r="L28" i="1" s="1"/>
  <c r="F27" i="1"/>
  <c r="F329" i="2" l="1"/>
  <c r="L329" i="2" s="1"/>
  <c r="M329" i="2" s="1"/>
  <c r="F330" i="2"/>
  <c r="G330" i="2" s="1"/>
  <c r="F331" i="2"/>
  <c r="L331" i="2" s="1"/>
  <c r="M331" i="2" s="1"/>
  <c r="G331" i="2"/>
  <c r="F332" i="2"/>
  <c r="G332" i="2" s="1"/>
  <c r="F333" i="2"/>
  <c r="G333" i="2" s="1"/>
  <c r="F334" i="2"/>
  <c r="L334" i="2" s="1"/>
  <c r="M334" i="2" s="1"/>
  <c r="L303" i="2"/>
  <c r="M303" i="2" s="1"/>
  <c r="F298" i="2"/>
  <c r="G298" i="2" s="1"/>
  <c r="F299" i="2"/>
  <c r="G299" i="2" s="1"/>
  <c r="F300" i="2"/>
  <c r="G300" i="2" s="1"/>
  <c r="F301" i="2"/>
  <c r="L301" i="2" s="1"/>
  <c r="M301" i="2" s="1"/>
  <c r="F302" i="2"/>
  <c r="G302" i="2" s="1"/>
  <c r="F303" i="2"/>
  <c r="G303" i="2"/>
  <c r="F304" i="2"/>
  <c r="G304" i="2" s="1"/>
  <c r="F305" i="2"/>
  <c r="L305" i="2" s="1"/>
  <c r="M305" i="2" s="1"/>
  <c r="F306" i="2"/>
  <c r="G306" i="2" s="1"/>
  <c r="F307" i="2"/>
  <c r="G307" i="2" s="1"/>
  <c r="F308" i="2"/>
  <c r="G308" i="2" s="1"/>
  <c r="F309" i="2"/>
  <c r="G309" i="2" s="1"/>
  <c r="F310" i="2"/>
  <c r="G310" i="2" s="1"/>
  <c r="F311" i="2"/>
  <c r="G311" i="2" s="1"/>
  <c r="F312" i="2"/>
  <c r="G312" i="2" s="1"/>
  <c r="F313" i="2"/>
  <c r="G313" i="2" s="1"/>
  <c r="F314" i="2"/>
  <c r="G314" i="2" s="1"/>
  <c r="F315" i="2"/>
  <c r="G315" i="2" s="1"/>
  <c r="F316" i="2"/>
  <c r="G316" i="2" s="1"/>
  <c r="F317" i="2"/>
  <c r="G317" i="2" s="1"/>
  <c r="F318" i="2"/>
  <c r="G318" i="2" s="1"/>
  <c r="F319" i="2"/>
  <c r="L319" i="2" s="1"/>
  <c r="M319" i="2" s="1"/>
  <c r="F320" i="2"/>
  <c r="G320" i="2" s="1"/>
  <c r="F321" i="2"/>
  <c r="L321" i="2" s="1"/>
  <c r="M321" i="2" s="1"/>
  <c r="F322" i="2"/>
  <c r="G322" i="2" s="1"/>
  <c r="F323" i="2"/>
  <c r="L323" i="2" s="1"/>
  <c r="M323" i="2" s="1"/>
  <c r="F324" i="2"/>
  <c r="G324" i="2" s="1"/>
  <c r="F325" i="2"/>
  <c r="L325" i="2" s="1"/>
  <c r="M325" i="2" s="1"/>
  <c r="F326" i="2"/>
  <c r="G326" i="2" s="1"/>
  <c r="F327" i="2"/>
  <c r="G327" i="2" s="1"/>
  <c r="F328" i="2"/>
  <c r="G328" i="2" s="1"/>
  <c r="L273" i="2"/>
  <c r="M273" i="2" s="1"/>
  <c r="L278" i="2"/>
  <c r="M278" i="2" s="1"/>
  <c r="F278" i="2"/>
  <c r="G278" i="2" s="1"/>
  <c r="F279" i="2"/>
  <c r="L279" i="2" s="1"/>
  <c r="M279" i="2" s="1"/>
  <c r="F280" i="2"/>
  <c r="G280" i="2" s="1"/>
  <c r="F281" i="2"/>
  <c r="G281" i="2" s="1"/>
  <c r="F282" i="2"/>
  <c r="L282" i="2" s="1"/>
  <c r="M282" i="2" s="1"/>
  <c r="G282" i="2"/>
  <c r="F283" i="2"/>
  <c r="G283" i="2" s="1"/>
  <c r="F284" i="2"/>
  <c r="L284" i="2" s="1"/>
  <c r="M284" i="2" s="1"/>
  <c r="G284" i="2"/>
  <c r="F285" i="2"/>
  <c r="G285" i="2" s="1"/>
  <c r="F286" i="2"/>
  <c r="L286" i="2" s="1"/>
  <c r="M286" i="2" s="1"/>
  <c r="F287" i="2"/>
  <c r="L287" i="2" s="1"/>
  <c r="M287" i="2" s="1"/>
  <c r="F288" i="2"/>
  <c r="L288" i="2" s="1"/>
  <c r="M288" i="2" s="1"/>
  <c r="F289" i="2"/>
  <c r="G289" i="2" s="1"/>
  <c r="F290" i="2"/>
  <c r="L290" i="2" s="1"/>
  <c r="M290" i="2" s="1"/>
  <c r="F291" i="2"/>
  <c r="G291" i="2" s="1"/>
  <c r="F292" i="2"/>
  <c r="L292" i="2" s="1"/>
  <c r="M292" i="2" s="1"/>
  <c r="F293" i="2"/>
  <c r="L293" i="2" s="1"/>
  <c r="M293" i="2" s="1"/>
  <c r="F294" i="2"/>
  <c r="L294" i="2" s="1"/>
  <c r="M294" i="2" s="1"/>
  <c r="F295" i="2"/>
  <c r="L295" i="2" s="1"/>
  <c r="M295" i="2" s="1"/>
  <c r="F296" i="2"/>
  <c r="G296" i="2" s="1"/>
  <c r="F297" i="2"/>
  <c r="G297" i="2" s="1"/>
  <c r="F224" i="2"/>
  <c r="G224" i="2" s="1"/>
  <c r="F214" i="2"/>
  <c r="G214" i="2" s="1"/>
  <c r="F215" i="2"/>
  <c r="L215" i="2" s="1"/>
  <c r="M215" i="2" s="1"/>
  <c r="F216" i="2"/>
  <c r="G216" i="2" s="1"/>
  <c r="F217" i="2"/>
  <c r="L217" i="2" s="1"/>
  <c r="M217" i="2" s="1"/>
  <c r="F218" i="2"/>
  <c r="G218" i="2" s="1"/>
  <c r="F219" i="2"/>
  <c r="L219" i="2" s="1"/>
  <c r="M219" i="2" s="1"/>
  <c r="F220" i="2"/>
  <c r="G220" i="2" s="1"/>
  <c r="F221" i="2"/>
  <c r="G221" i="2" s="1"/>
  <c r="F222" i="2"/>
  <c r="G222" i="2" s="1"/>
  <c r="F223" i="2"/>
  <c r="L223" i="2" s="1"/>
  <c r="M223" i="2" s="1"/>
  <c r="F225" i="2"/>
  <c r="G225" i="2" s="1"/>
  <c r="F226" i="2"/>
  <c r="G226" i="2" s="1"/>
  <c r="F227" i="2"/>
  <c r="L227" i="2" s="1"/>
  <c r="M227" i="2" s="1"/>
  <c r="F228" i="2"/>
  <c r="G228" i="2" s="1"/>
  <c r="F229" i="2"/>
  <c r="L229" i="2" s="1"/>
  <c r="M229" i="2" s="1"/>
  <c r="F230" i="2"/>
  <c r="G230" i="2" s="1"/>
  <c r="F231" i="2"/>
  <c r="G231" i="2" s="1"/>
  <c r="F232" i="2"/>
  <c r="G232" i="2" s="1"/>
  <c r="F233" i="2"/>
  <c r="G233" i="2" s="1"/>
  <c r="F234" i="2"/>
  <c r="G234" i="2" s="1"/>
  <c r="F235" i="2"/>
  <c r="L235" i="2" s="1"/>
  <c r="M235" i="2" s="1"/>
  <c r="F236" i="2"/>
  <c r="G236" i="2" s="1"/>
  <c r="F237" i="2"/>
  <c r="G237" i="2" s="1"/>
  <c r="F238" i="2"/>
  <c r="G238" i="2" s="1"/>
  <c r="F239" i="2"/>
  <c r="L239" i="2" s="1"/>
  <c r="M239" i="2" s="1"/>
  <c r="F240" i="2"/>
  <c r="G240" i="2" s="1"/>
  <c r="F241" i="2"/>
  <c r="L241" i="2" s="1"/>
  <c r="M241" i="2" s="1"/>
  <c r="F242" i="2"/>
  <c r="G242" i="2" s="1"/>
  <c r="F243" i="2"/>
  <c r="L243" i="2" s="1"/>
  <c r="M243" i="2" s="1"/>
  <c r="F244" i="2"/>
  <c r="G244" i="2" s="1"/>
  <c r="F245" i="2"/>
  <c r="G245" i="2" s="1"/>
  <c r="F246" i="2"/>
  <c r="G246" i="2" s="1"/>
  <c r="F247" i="2"/>
  <c r="L247" i="2" s="1"/>
  <c r="M247" i="2" s="1"/>
  <c r="F248" i="2"/>
  <c r="G248" i="2" s="1"/>
  <c r="F249" i="2"/>
  <c r="L249" i="2" s="1"/>
  <c r="M249" i="2" s="1"/>
  <c r="F250" i="2"/>
  <c r="G250" i="2" s="1"/>
  <c r="F251" i="2"/>
  <c r="L251" i="2" s="1"/>
  <c r="M251" i="2" s="1"/>
  <c r="F252" i="2"/>
  <c r="G252" i="2" s="1"/>
  <c r="F253" i="2"/>
  <c r="L253" i="2" s="1"/>
  <c r="M253" i="2" s="1"/>
  <c r="F254" i="2"/>
  <c r="G254" i="2" s="1"/>
  <c r="F255" i="2"/>
  <c r="L255" i="2" s="1"/>
  <c r="M255" i="2" s="1"/>
  <c r="F256" i="2"/>
  <c r="G256" i="2" s="1"/>
  <c r="F257" i="2"/>
  <c r="L257" i="2" s="1"/>
  <c r="M257" i="2" s="1"/>
  <c r="F258" i="2"/>
  <c r="G258" i="2" s="1"/>
  <c r="F259" i="2"/>
  <c r="L259" i="2" s="1"/>
  <c r="M259" i="2" s="1"/>
  <c r="F260" i="2"/>
  <c r="G260" i="2" s="1"/>
  <c r="F261" i="2"/>
  <c r="G261" i="2" s="1"/>
  <c r="F262" i="2"/>
  <c r="G262" i="2" s="1"/>
  <c r="F263" i="2"/>
  <c r="L263" i="2" s="1"/>
  <c r="M263" i="2" s="1"/>
  <c r="F264" i="2"/>
  <c r="G264" i="2" s="1"/>
  <c r="F265" i="2"/>
  <c r="L265" i="2" s="1"/>
  <c r="M265" i="2" s="1"/>
  <c r="F266" i="2"/>
  <c r="G266" i="2" s="1"/>
  <c r="F267" i="2"/>
  <c r="L267" i="2" s="1"/>
  <c r="M267" i="2" s="1"/>
  <c r="F268" i="2"/>
  <c r="G268" i="2" s="1"/>
  <c r="F269" i="2"/>
  <c r="L269" i="2" s="1"/>
  <c r="M269" i="2" s="1"/>
  <c r="F270" i="2"/>
  <c r="G270" i="2" s="1"/>
  <c r="F271" i="2"/>
  <c r="G271" i="2" s="1"/>
  <c r="F272" i="2"/>
  <c r="G272" i="2" s="1"/>
  <c r="F273" i="2"/>
  <c r="G273" i="2" s="1"/>
  <c r="F274" i="2"/>
  <c r="G274" i="2" s="1"/>
  <c r="F275" i="2"/>
  <c r="G275" i="2" s="1"/>
  <c r="F276" i="2"/>
  <c r="G276" i="2" s="1"/>
  <c r="F277" i="2"/>
  <c r="G277" i="2" s="1"/>
  <c r="F203" i="2"/>
  <c r="G203" i="2" s="1"/>
  <c r="F204" i="2"/>
  <c r="G204" i="2" s="1"/>
  <c r="F205" i="2"/>
  <c r="G205" i="2" s="1"/>
  <c r="F206" i="2"/>
  <c r="G206" i="2" s="1"/>
  <c r="F207" i="2"/>
  <c r="G207" i="2" s="1"/>
  <c r="F208" i="2"/>
  <c r="L208" i="2" s="1"/>
  <c r="M208" i="2" s="1"/>
  <c r="F209" i="2"/>
  <c r="G209" i="2" s="1"/>
  <c r="F210" i="2"/>
  <c r="L210" i="2" s="1"/>
  <c r="M210" i="2" s="1"/>
  <c r="F211" i="2"/>
  <c r="G211" i="2" s="1"/>
  <c r="F212" i="2"/>
  <c r="G212" i="2" s="1"/>
  <c r="F213" i="2"/>
  <c r="G213" i="2" s="1"/>
  <c r="F181" i="2"/>
  <c r="G181" i="2" s="1"/>
  <c r="F182" i="2"/>
  <c r="G182" i="2" s="1"/>
  <c r="F183" i="2"/>
  <c r="G183" i="2" s="1"/>
  <c r="F184" i="2"/>
  <c r="L184" i="2" s="1"/>
  <c r="M184" i="2" s="1"/>
  <c r="F185" i="2"/>
  <c r="G185" i="2" s="1"/>
  <c r="F186" i="2"/>
  <c r="G186" i="2" s="1"/>
  <c r="F187" i="2"/>
  <c r="G187" i="2" s="1"/>
  <c r="F188" i="2"/>
  <c r="G188" i="2" s="1"/>
  <c r="F189" i="2"/>
  <c r="G189" i="2" s="1"/>
  <c r="F190" i="2"/>
  <c r="G190" i="2" s="1"/>
  <c r="F191" i="2"/>
  <c r="G191" i="2" s="1"/>
  <c r="F192" i="2"/>
  <c r="L192" i="2" s="1"/>
  <c r="M192" i="2" s="1"/>
  <c r="G192" i="2"/>
  <c r="F193" i="2"/>
  <c r="G193" i="2" s="1"/>
  <c r="F194" i="2"/>
  <c r="L194" i="2" s="1"/>
  <c r="M194" i="2" s="1"/>
  <c r="F195" i="2"/>
  <c r="G195" i="2" s="1"/>
  <c r="F196" i="2"/>
  <c r="G196" i="2" s="1"/>
  <c r="F197" i="2"/>
  <c r="G197" i="2" s="1"/>
  <c r="F198" i="2"/>
  <c r="G198" i="2" s="1"/>
  <c r="F199" i="2"/>
  <c r="G199" i="2" s="1"/>
  <c r="F200" i="2"/>
  <c r="G200" i="2" s="1"/>
  <c r="F201" i="2"/>
  <c r="G201" i="2" s="1"/>
  <c r="F202" i="2"/>
  <c r="G202" i="2" s="1"/>
  <c r="L183" i="2"/>
  <c r="M183" i="2" s="1"/>
  <c r="L185" i="2"/>
  <c r="M185" i="2" s="1"/>
  <c r="L187" i="2"/>
  <c r="M187" i="2" s="1"/>
  <c r="L188" i="2"/>
  <c r="M188" i="2" s="1"/>
  <c r="L191" i="2"/>
  <c r="M191" i="2" s="1"/>
  <c r="L193" i="2"/>
  <c r="M193" i="2" s="1"/>
  <c r="F155" i="2"/>
  <c r="G155" i="2" s="1"/>
  <c r="F156" i="2"/>
  <c r="G156" i="2" s="1"/>
  <c r="F157" i="2"/>
  <c r="L157" i="2" s="1"/>
  <c r="M157" i="2" s="1"/>
  <c r="F158" i="2"/>
  <c r="L158" i="2" s="1"/>
  <c r="M158" i="2" s="1"/>
  <c r="F159" i="2"/>
  <c r="L159" i="2" s="1"/>
  <c r="M159" i="2" s="1"/>
  <c r="G159" i="2"/>
  <c r="F160" i="2"/>
  <c r="G160" i="2" s="1"/>
  <c r="F161" i="2"/>
  <c r="L161" i="2" s="1"/>
  <c r="M161" i="2" s="1"/>
  <c r="F162" i="2"/>
  <c r="G162" i="2" s="1"/>
  <c r="F163" i="2"/>
  <c r="L163" i="2" s="1"/>
  <c r="M163" i="2" s="1"/>
  <c r="G163" i="2"/>
  <c r="F164" i="2"/>
  <c r="L164" i="2" s="1"/>
  <c r="M164" i="2" s="1"/>
  <c r="F165" i="2"/>
  <c r="G165" i="2" s="1"/>
  <c r="F166" i="2"/>
  <c r="L166" i="2" s="1"/>
  <c r="M166" i="2" s="1"/>
  <c r="F167" i="2"/>
  <c r="L167" i="2" s="1"/>
  <c r="M167" i="2" s="1"/>
  <c r="G167" i="2"/>
  <c r="F168" i="2"/>
  <c r="L168" i="2" s="1"/>
  <c r="M168" i="2" s="1"/>
  <c r="F169" i="2"/>
  <c r="L169" i="2" s="1"/>
  <c r="M169" i="2" s="1"/>
  <c r="G169" i="2"/>
  <c r="F170" i="2"/>
  <c r="G170" i="2" s="1"/>
  <c r="F171" i="2"/>
  <c r="L171" i="2" s="1"/>
  <c r="M171" i="2" s="1"/>
  <c r="F172" i="2"/>
  <c r="L172" i="2" s="1"/>
  <c r="M172" i="2" s="1"/>
  <c r="F173" i="2"/>
  <c r="G173" i="2" s="1"/>
  <c r="F174" i="2"/>
  <c r="G174" i="2" s="1"/>
  <c r="F175" i="2"/>
  <c r="G175" i="2" s="1"/>
  <c r="F176" i="2"/>
  <c r="G176" i="2" s="1"/>
  <c r="F177" i="2"/>
  <c r="G177" i="2" s="1"/>
  <c r="F178" i="2"/>
  <c r="G178" i="2" s="1"/>
  <c r="F179" i="2"/>
  <c r="L179" i="2" s="1"/>
  <c r="M179" i="2" s="1"/>
  <c r="G179" i="2"/>
  <c r="F180" i="2"/>
  <c r="G180" i="2" s="1"/>
  <c r="G305" i="2" l="1"/>
  <c r="L162" i="2"/>
  <c r="M162" i="2" s="1"/>
  <c r="G290" i="2"/>
  <c r="G319" i="2"/>
  <c r="L186" i="2"/>
  <c r="M186" i="2" s="1"/>
  <c r="G227" i="2"/>
  <c r="G223" i="2"/>
  <c r="L175" i="2"/>
  <c r="M175" i="2" s="1"/>
  <c r="G286" i="2"/>
  <c r="L280" i="2"/>
  <c r="M280" i="2" s="1"/>
  <c r="L308" i="2"/>
  <c r="M308" i="2" s="1"/>
  <c r="L333" i="2"/>
  <c r="M333" i="2" s="1"/>
  <c r="L165" i="2"/>
  <c r="M165" i="2" s="1"/>
  <c r="G194" i="2"/>
  <c r="G301" i="2"/>
  <c r="L302" i="2"/>
  <c r="M302" i="2" s="1"/>
  <c r="G157" i="2"/>
  <c r="L160" i="2"/>
  <c r="M160" i="2" s="1"/>
  <c r="G288" i="2"/>
  <c r="L300" i="2"/>
  <c r="M300" i="2" s="1"/>
  <c r="G329" i="2"/>
  <c r="G161" i="2"/>
  <c r="L178" i="2"/>
  <c r="M178" i="2" s="1"/>
  <c r="G184" i="2"/>
  <c r="G269" i="2"/>
  <c r="G292" i="2"/>
  <c r="L316" i="2"/>
  <c r="M316" i="2" s="1"/>
  <c r="L311" i="2"/>
  <c r="M311" i="2" s="1"/>
  <c r="L180" i="2"/>
  <c r="M180" i="2" s="1"/>
  <c r="L291" i="2"/>
  <c r="M291" i="2" s="1"/>
  <c r="L283" i="2"/>
  <c r="M283" i="2" s="1"/>
  <c r="L275" i="2"/>
  <c r="M275" i="2" s="1"/>
  <c r="L272" i="2"/>
  <c r="M272" i="2" s="1"/>
  <c r="L318" i="2"/>
  <c r="M318" i="2" s="1"/>
  <c r="L313" i="2"/>
  <c r="M313" i="2" s="1"/>
  <c r="L310" i="2"/>
  <c r="M310" i="2" s="1"/>
  <c r="L297" i="2"/>
  <c r="M297" i="2" s="1"/>
  <c r="L330" i="2"/>
  <c r="M330" i="2" s="1"/>
  <c r="L289" i="2"/>
  <c r="M289" i="2" s="1"/>
  <c r="L281" i="2"/>
  <c r="M281" i="2" s="1"/>
  <c r="L270" i="2"/>
  <c r="M270" i="2" s="1"/>
  <c r="G166" i="2"/>
  <c r="G164" i="2"/>
  <c r="G158" i="2"/>
  <c r="L195" i="2"/>
  <c r="M195" i="2" s="1"/>
  <c r="L189" i="2"/>
  <c r="M189" i="2" s="1"/>
  <c r="L182" i="2"/>
  <c r="M182" i="2" s="1"/>
  <c r="L285" i="2"/>
  <c r="M285" i="2" s="1"/>
  <c r="L277" i="2"/>
  <c r="M277" i="2" s="1"/>
  <c r="L274" i="2"/>
  <c r="M274" i="2" s="1"/>
  <c r="L320" i="2"/>
  <c r="M320" i="2" s="1"/>
  <c r="L315" i="2"/>
  <c r="M315" i="2" s="1"/>
  <c r="L312" i="2"/>
  <c r="M312" i="2" s="1"/>
  <c r="L307" i="2"/>
  <c r="M307" i="2" s="1"/>
  <c r="L304" i="2"/>
  <c r="M304" i="2" s="1"/>
  <c r="L299" i="2"/>
  <c r="M299" i="2" s="1"/>
  <c r="L296" i="2"/>
  <c r="M296" i="2" s="1"/>
  <c r="L332" i="2"/>
  <c r="M332" i="2" s="1"/>
  <c r="L327" i="2"/>
  <c r="M327" i="2" s="1"/>
  <c r="L328" i="2"/>
  <c r="M328" i="2" s="1"/>
  <c r="L199" i="2"/>
  <c r="M199" i="2" s="1"/>
  <c r="L190" i="2"/>
  <c r="M190" i="2" s="1"/>
  <c r="L177" i="2"/>
  <c r="M177" i="2" s="1"/>
  <c r="L181" i="2"/>
  <c r="M181" i="2" s="1"/>
  <c r="L176" i="2"/>
  <c r="M176" i="2" s="1"/>
  <c r="G287" i="2"/>
  <c r="G279" i="2"/>
  <c r="L276" i="2"/>
  <c r="M276" i="2" s="1"/>
  <c r="L271" i="2"/>
  <c r="M271" i="2" s="1"/>
  <c r="L268" i="2"/>
  <c r="M268" i="2" s="1"/>
  <c r="G321" i="2"/>
  <c r="L317" i="2"/>
  <c r="M317" i="2" s="1"/>
  <c r="L314" i="2"/>
  <c r="M314" i="2" s="1"/>
  <c r="L309" i="2"/>
  <c r="M309" i="2" s="1"/>
  <c r="L306" i="2"/>
  <c r="M306" i="2" s="1"/>
  <c r="L298" i="2"/>
  <c r="M298" i="2" s="1"/>
  <c r="G334" i="2"/>
  <c r="L326" i="2"/>
  <c r="M326" i="2" s="1"/>
  <c r="G325" i="2"/>
  <c r="L322" i="2"/>
  <c r="M322" i="2" s="1"/>
  <c r="G323" i="2"/>
  <c r="L324" i="2"/>
  <c r="M324" i="2" s="1"/>
  <c r="G293" i="2"/>
  <c r="G294" i="2"/>
  <c r="G295" i="2"/>
  <c r="G263" i="2"/>
  <c r="L261" i="2"/>
  <c r="M261" i="2" s="1"/>
  <c r="G253" i="2"/>
  <c r="L258" i="2"/>
  <c r="M258" i="2" s="1"/>
  <c r="G255" i="2"/>
  <c r="L266" i="2"/>
  <c r="M266" i="2" s="1"/>
  <c r="G247" i="2"/>
  <c r="L242" i="2"/>
  <c r="M242" i="2" s="1"/>
  <c r="L237" i="2"/>
  <c r="M237" i="2" s="1"/>
  <c r="L245" i="2"/>
  <c r="M245" i="2" s="1"/>
  <c r="G239" i="2"/>
  <c r="L250" i="2"/>
  <c r="M250" i="2" s="1"/>
  <c r="L260" i="2"/>
  <c r="M260" i="2" s="1"/>
  <c r="L252" i="2"/>
  <c r="M252" i="2" s="1"/>
  <c r="L244" i="2"/>
  <c r="M244" i="2" s="1"/>
  <c r="L234" i="2"/>
  <c r="M234" i="2" s="1"/>
  <c r="G265" i="2"/>
  <c r="G257" i="2"/>
  <c r="G249" i="2"/>
  <c r="G241" i="2"/>
  <c r="G229" i="2"/>
  <c r="L262" i="2"/>
  <c r="M262" i="2" s="1"/>
  <c r="L254" i="2"/>
  <c r="M254" i="2" s="1"/>
  <c r="L246" i="2"/>
  <c r="M246" i="2" s="1"/>
  <c r="L238" i="2"/>
  <c r="M238" i="2" s="1"/>
  <c r="G267" i="2"/>
  <c r="G259" i="2"/>
  <c r="G251" i="2"/>
  <c r="G243" i="2"/>
  <c r="G235" i="2"/>
  <c r="G219" i="2"/>
  <c r="L264" i="2"/>
  <c r="M264" i="2" s="1"/>
  <c r="L256" i="2"/>
  <c r="M256" i="2" s="1"/>
  <c r="L248" i="2"/>
  <c r="M248" i="2" s="1"/>
  <c r="L240" i="2"/>
  <c r="M240" i="2" s="1"/>
  <c r="L226" i="2"/>
  <c r="M226" i="2" s="1"/>
  <c r="L236" i="2"/>
  <c r="M236" i="2" s="1"/>
  <c r="L231" i="2"/>
  <c r="M231" i="2" s="1"/>
  <c r="L228" i="2"/>
  <c r="M228" i="2" s="1"/>
  <c r="L233" i="2"/>
  <c r="M233" i="2" s="1"/>
  <c r="L230" i="2"/>
  <c r="M230" i="2" s="1"/>
  <c r="L225" i="2"/>
  <c r="M225" i="2" s="1"/>
  <c r="L232" i="2"/>
  <c r="M232" i="2" s="1"/>
  <c r="L224" i="2"/>
  <c r="M224" i="2" s="1"/>
  <c r="L220" i="2"/>
  <c r="M220" i="2" s="1"/>
  <c r="G210" i="2"/>
  <c r="G215" i="2"/>
  <c r="L216" i="2"/>
  <c r="M216" i="2" s="1"/>
  <c r="G217" i="2"/>
  <c r="L221" i="2"/>
  <c r="M221" i="2" s="1"/>
  <c r="L218" i="2"/>
  <c r="M218" i="2" s="1"/>
  <c r="L222" i="2"/>
  <c r="M222" i="2" s="1"/>
  <c r="L214" i="2"/>
  <c r="M214" i="2" s="1"/>
  <c r="L212" i="2"/>
  <c r="M212" i="2" s="1"/>
  <c r="L213" i="2"/>
  <c r="M213" i="2" s="1"/>
  <c r="L211" i="2"/>
  <c r="M211" i="2" s="1"/>
  <c r="L209" i="2"/>
  <c r="M209" i="2" s="1"/>
  <c r="L196" i="2"/>
  <c r="M196" i="2" s="1"/>
  <c r="G208" i="2"/>
  <c r="L205" i="2"/>
  <c r="M205" i="2" s="1"/>
  <c r="L202" i="2"/>
  <c r="M202" i="2" s="1"/>
  <c r="L207" i="2"/>
  <c r="M207" i="2" s="1"/>
  <c r="L204" i="2"/>
  <c r="M204" i="2" s="1"/>
  <c r="L198" i="2"/>
  <c r="M198" i="2" s="1"/>
  <c r="L206" i="2"/>
  <c r="M206" i="2" s="1"/>
  <c r="L201" i="2"/>
  <c r="M201" i="2" s="1"/>
  <c r="L203" i="2"/>
  <c r="M203" i="2" s="1"/>
  <c r="L200" i="2"/>
  <c r="M200" i="2" s="1"/>
  <c r="L197" i="2"/>
  <c r="M197" i="2" s="1"/>
  <c r="G171" i="2"/>
  <c r="L173" i="2"/>
  <c r="M173" i="2" s="1"/>
  <c r="L170" i="2"/>
  <c r="M170" i="2" s="1"/>
  <c r="L174" i="2"/>
  <c r="M174" i="2" s="1"/>
  <c r="G172" i="2"/>
  <c r="G168" i="2"/>
  <c r="L155" i="2" l="1"/>
  <c r="M155" i="2" s="1"/>
  <c r="L156" i="2"/>
  <c r="M156" i="2" s="1"/>
  <c r="F153" i="2"/>
  <c r="G153" i="2" s="1"/>
  <c r="F154" i="2"/>
  <c r="L154" i="2" s="1"/>
  <c r="M154" i="2" s="1"/>
  <c r="F145" i="2"/>
  <c r="G145" i="2" s="1"/>
  <c r="F146" i="2"/>
  <c r="G146" i="2" s="1"/>
  <c r="F147" i="2"/>
  <c r="G147" i="2" s="1"/>
  <c r="F148" i="2"/>
  <c r="G148" i="2" s="1"/>
  <c r="F149" i="2"/>
  <c r="G149" i="2" s="1"/>
  <c r="F150" i="2"/>
  <c r="L150" i="2" s="1"/>
  <c r="M150" i="2" s="1"/>
  <c r="F151" i="2"/>
  <c r="L151" i="2" s="1"/>
  <c r="M151" i="2" s="1"/>
  <c r="F152" i="2"/>
  <c r="G152" i="2" s="1"/>
  <c r="F129" i="2"/>
  <c r="F130" i="2"/>
  <c r="L130" i="2" s="1"/>
  <c r="M130" i="2" s="1"/>
  <c r="F131" i="2"/>
  <c r="F132" i="2"/>
  <c r="F133" i="2"/>
  <c r="F134" i="2"/>
  <c r="F135" i="2"/>
  <c r="F136" i="2"/>
  <c r="F137" i="2"/>
  <c r="G137" i="2" s="1"/>
  <c r="F138" i="2"/>
  <c r="L138" i="2" s="1"/>
  <c r="M138" i="2" s="1"/>
  <c r="F139" i="2"/>
  <c r="G139" i="2" s="1"/>
  <c r="F140" i="2"/>
  <c r="L140" i="2" s="1"/>
  <c r="M140" i="2" s="1"/>
  <c r="F141" i="2"/>
  <c r="G141" i="2" s="1"/>
  <c r="F142" i="2"/>
  <c r="L142" i="2" s="1"/>
  <c r="M142" i="2" s="1"/>
  <c r="F143" i="2"/>
  <c r="G143" i="2" s="1"/>
  <c r="F144" i="2"/>
  <c r="L144" i="2" s="1"/>
  <c r="M144" i="2" s="1"/>
  <c r="F128" i="2"/>
  <c r="G128" i="2" s="1"/>
  <c r="F115" i="2"/>
  <c r="G115" i="2" s="1"/>
  <c r="F116" i="2"/>
  <c r="G116" i="2"/>
  <c r="F117" i="2"/>
  <c r="G117" i="2" s="1"/>
  <c r="F118" i="2"/>
  <c r="G118" i="2" s="1"/>
  <c r="F119" i="2"/>
  <c r="G119" i="2" s="1"/>
  <c r="F120" i="2"/>
  <c r="G120" i="2" s="1"/>
  <c r="F121" i="2"/>
  <c r="G121" i="2" s="1"/>
  <c r="F122" i="2"/>
  <c r="G122" i="2" s="1"/>
  <c r="F123" i="2"/>
  <c r="G123" i="2" s="1"/>
  <c r="F124" i="2"/>
  <c r="G124" i="2" s="1"/>
  <c r="F125" i="2"/>
  <c r="G125" i="2" s="1"/>
  <c r="F126" i="2"/>
  <c r="G126" i="2" s="1"/>
  <c r="F127" i="2"/>
  <c r="G127" i="2" s="1"/>
  <c r="L116" i="2"/>
  <c r="M116" i="2" s="1"/>
  <c r="L122" i="2"/>
  <c r="M122" i="2" s="1"/>
  <c r="L125" i="2"/>
  <c r="M125" i="2" s="1"/>
  <c r="F109" i="2"/>
  <c r="G109" i="2" s="1"/>
  <c r="F110" i="2"/>
  <c r="L110" i="2" s="1"/>
  <c r="M110" i="2" s="1"/>
  <c r="F111" i="2"/>
  <c r="G111" i="2" s="1"/>
  <c r="F112" i="2"/>
  <c r="L112" i="2" s="1"/>
  <c r="M112" i="2" s="1"/>
  <c r="F113" i="2"/>
  <c r="G113" i="2" s="1"/>
  <c r="F114" i="2"/>
  <c r="L114" i="2" s="1"/>
  <c r="M114" i="2" s="1"/>
  <c r="F91" i="2"/>
  <c r="G91" i="2" s="1"/>
  <c r="F92" i="2"/>
  <c r="L92" i="2" s="1"/>
  <c r="M92" i="2" s="1"/>
  <c r="F93" i="2"/>
  <c r="G93" i="2" s="1"/>
  <c r="F94" i="2"/>
  <c r="G94" i="2" s="1"/>
  <c r="F95" i="2"/>
  <c r="L95" i="2" s="1"/>
  <c r="M95" i="2" s="1"/>
  <c r="F96" i="2"/>
  <c r="L96" i="2" s="1"/>
  <c r="M96" i="2" s="1"/>
  <c r="F97" i="2"/>
  <c r="G97" i="2" s="1"/>
  <c r="F98" i="2"/>
  <c r="G98" i="2" s="1"/>
  <c r="F99" i="2"/>
  <c r="L99" i="2" s="1"/>
  <c r="M99" i="2" s="1"/>
  <c r="F100" i="2"/>
  <c r="L100" i="2" s="1"/>
  <c r="M100" i="2" s="1"/>
  <c r="F101" i="2"/>
  <c r="L101" i="2" s="1"/>
  <c r="M101" i="2" s="1"/>
  <c r="F102" i="2"/>
  <c r="G102" i="2" s="1"/>
  <c r="F103" i="2"/>
  <c r="L103" i="2" s="1"/>
  <c r="M103" i="2" s="1"/>
  <c r="F104" i="2"/>
  <c r="G104" i="2" s="1"/>
  <c r="F105" i="2"/>
  <c r="G105" i="2" s="1"/>
  <c r="F106" i="2"/>
  <c r="G106" i="2" s="1"/>
  <c r="F107" i="2"/>
  <c r="L107" i="2" s="1"/>
  <c r="M107" i="2" s="1"/>
  <c r="F108" i="2"/>
  <c r="G108" i="2" s="1"/>
  <c r="F79" i="2"/>
  <c r="G79" i="2" s="1"/>
  <c r="F80" i="2"/>
  <c r="L80" i="2" s="1"/>
  <c r="M80" i="2" s="1"/>
  <c r="F81" i="2"/>
  <c r="G81" i="2" s="1"/>
  <c r="F82" i="2"/>
  <c r="G82" i="2" s="1"/>
  <c r="F83" i="2"/>
  <c r="G83" i="2" s="1"/>
  <c r="F84" i="2"/>
  <c r="L84" i="2" s="1"/>
  <c r="M84" i="2" s="1"/>
  <c r="F85" i="2"/>
  <c r="G85" i="2" s="1"/>
  <c r="F86" i="2"/>
  <c r="G86" i="2" s="1"/>
  <c r="F87" i="2"/>
  <c r="G87" i="2" s="1"/>
  <c r="F88" i="2"/>
  <c r="L88" i="2" s="1"/>
  <c r="M88" i="2" s="1"/>
  <c r="F89" i="2"/>
  <c r="G89" i="2" s="1"/>
  <c r="F90" i="2"/>
  <c r="G90"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L73" i="2"/>
  <c r="M73" i="2" s="1"/>
  <c r="L79" i="2"/>
  <c r="M79" i="2" s="1"/>
  <c r="L82" i="2"/>
  <c r="M82" i="2" s="1"/>
  <c r="F59" i="2"/>
  <c r="G59" i="2" s="1"/>
  <c r="L62" i="2"/>
  <c r="M62" i="2" s="1"/>
  <c r="L57" i="2"/>
  <c r="M57" i="2" s="1"/>
  <c r="L59" i="2"/>
  <c r="M59" i="2" s="1"/>
  <c r="L118" i="2" l="1"/>
  <c r="M118" i="2" s="1"/>
  <c r="L146" i="2"/>
  <c r="M146" i="2" s="1"/>
  <c r="L66" i="2"/>
  <c r="M66" i="2" s="1"/>
  <c r="G107" i="2"/>
  <c r="L153" i="2"/>
  <c r="M153" i="2" s="1"/>
  <c r="L119" i="2"/>
  <c r="M119" i="2" s="1"/>
  <c r="G134" i="2"/>
  <c r="L134" i="2"/>
  <c r="M134" i="2" s="1"/>
  <c r="G135" i="2"/>
  <c r="L135" i="2"/>
  <c r="M135" i="2" s="1"/>
  <c r="L86" i="2"/>
  <c r="M86" i="2" s="1"/>
  <c r="G140" i="2"/>
  <c r="G133" i="2"/>
  <c r="L133" i="2"/>
  <c r="M133" i="2" s="1"/>
  <c r="G150" i="2"/>
  <c r="G132" i="2"/>
  <c r="L132" i="2"/>
  <c r="M132" i="2" s="1"/>
  <c r="L81" i="2"/>
  <c r="M81" i="2" s="1"/>
  <c r="G131" i="2"/>
  <c r="L131" i="2"/>
  <c r="M131" i="2" s="1"/>
  <c r="G99" i="2"/>
  <c r="L127" i="2"/>
  <c r="M127" i="2" s="1"/>
  <c r="L115" i="2"/>
  <c r="M115" i="2" s="1"/>
  <c r="G144" i="2"/>
  <c r="G130" i="2"/>
  <c r="L69" i="2"/>
  <c r="M69" i="2" s="1"/>
  <c r="L123" i="2"/>
  <c r="M123" i="2" s="1"/>
  <c r="G136" i="2"/>
  <c r="L136" i="2"/>
  <c r="M136" i="2" s="1"/>
  <c r="G129" i="2"/>
  <c r="L129" i="2"/>
  <c r="M129" i="2" s="1"/>
  <c r="L109" i="2"/>
  <c r="M109" i="2" s="1"/>
  <c r="G110" i="2"/>
  <c r="L121" i="2"/>
  <c r="M121" i="2" s="1"/>
  <c r="L149" i="2"/>
  <c r="M149" i="2" s="1"/>
  <c r="L152" i="2"/>
  <c r="M152" i="2" s="1"/>
  <c r="G154" i="2"/>
  <c r="G151" i="2"/>
  <c r="G80" i="2"/>
  <c r="L148" i="2"/>
  <c r="M148" i="2" s="1"/>
  <c r="L85" i="2"/>
  <c r="M85" i="2" s="1"/>
  <c r="L108" i="2"/>
  <c r="M108" i="2" s="1"/>
  <c r="L126" i="2"/>
  <c r="M126" i="2" s="1"/>
  <c r="L145" i="2"/>
  <c r="M145" i="2" s="1"/>
  <c r="L94" i="2"/>
  <c r="M94" i="2" s="1"/>
  <c r="L111" i="2"/>
  <c r="M111" i="2" s="1"/>
  <c r="L128" i="2"/>
  <c r="M128" i="2" s="1"/>
  <c r="L120" i="2"/>
  <c r="M120" i="2" s="1"/>
  <c r="L117" i="2"/>
  <c r="M117" i="2" s="1"/>
  <c r="L147" i="2"/>
  <c r="M147" i="2" s="1"/>
  <c r="L141" i="2"/>
  <c r="M141" i="2" s="1"/>
  <c r="G142" i="2"/>
  <c r="L139" i="2"/>
  <c r="M139" i="2" s="1"/>
  <c r="L143" i="2"/>
  <c r="M143" i="2" s="1"/>
  <c r="G138" i="2"/>
  <c r="L137" i="2"/>
  <c r="M137" i="2" s="1"/>
  <c r="L124" i="2"/>
  <c r="M124" i="2" s="1"/>
  <c r="L105" i="2"/>
  <c r="M105" i="2" s="1"/>
  <c r="L93" i="2"/>
  <c r="M93" i="2" s="1"/>
  <c r="G101" i="2"/>
  <c r="G96" i="2"/>
  <c r="G92" i="2"/>
  <c r="L91" i="2"/>
  <c r="M91" i="2" s="1"/>
  <c r="G112" i="2"/>
  <c r="L113" i="2"/>
  <c r="M113" i="2" s="1"/>
  <c r="L83" i="2"/>
  <c r="M83" i="2" s="1"/>
  <c r="G84" i="2"/>
  <c r="G103" i="2"/>
  <c r="L97" i="2"/>
  <c r="M97" i="2" s="1"/>
  <c r="G114" i="2"/>
  <c r="G95" i="2"/>
  <c r="L106" i="2"/>
  <c r="M106" i="2" s="1"/>
  <c r="L102" i="2"/>
  <c r="M102" i="2" s="1"/>
  <c r="L104" i="2"/>
  <c r="M104" i="2" s="1"/>
  <c r="G100" i="2"/>
  <c r="L98" i="2"/>
  <c r="M98" i="2" s="1"/>
  <c r="G88" i="2"/>
  <c r="L90" i="2"/>
  <c r="M90" i="2" s="1"/>
  <c r="L89" i="2"/>
  <c r="M89" i="2" s="1"/>
  <c r="L87" i="2"/>
  <c r="M87" i="2" s="1"/>
  <c r="L65" i="2"/>
  <c r="M65" i="2" s="1"/>
  <c r="L72" i="2"/>
  <c r="M72" i="2" s="1"/>
  <c r="L76" i="2"/>
  <c r="M76" i="2" s="1"/>
  <c r="L68" i="2"/>
  <c r="M68" i="2" s="1"/>
  <c r="L71" i="2"/>
  <c r="M71" i="2" s="1"/>
  <c r="L74" i="2"/>
  <c r="M74" i="2" s="1"/>
  <c r="L58" i="2"/>
  <c r="M58" i="2" s="1"/>
  <c r="L77" i="2"/>
  <c r="M77" i="2" s="1"/>
  <c r="L63" i="2"/>
  <c r="M63" i="2" s="1"/>
  <c r="L70" i="2"/>
  <c r="M70" i="2" s="1"/>
  <c r="L67" i="2"/>
  <c r="M67" i="2" s="1"/>
  <c r="L64" i="2"/>
  <c r="M64" i="2" s="1"/>
  <c r="L60" i="2"/>
  <c r="M60" i="2" s="1"/>
  <c r="L78" i="2"/>
  <c r="M78" i="2" s="1"/>
  <c r="L75" i="2"/>
  <c r="M75" i="2" s="1"/>
  <c r="L61" i="2"/>
  <c r="M61" i="2" s="1"/>
  <c r="L41" i="2"/>
  <c r="M41" i="2" s="1"/>
  <c r="L42" i="2"/>
  <c r="M42" i="2" s="1"/>
  <c r="L43" i="2"/>
  <c r="M43" i="2" s="1"/>
  <c r="L44" i="2"/>
  <c r="M44" i="2" s="1"/>
  <c r="L45" i="2"/>
  <c r="M45" i="2" s="1"/>
  <c r="L46" i="2"/>
  <c r="M46" i="2" s="1"/>
  <c r="F40" i="2"/>
  <c r="L40" i="2" s="1"/>
  <c r="M40" i="2" s="1"/>
  <c r="F47" i="2"/>
  <c r="L47" i="2" s="1"/>
  <c r="M47" i="2" s="1"/>
  <c r="L48" i="2"/>
  <c r="M48" i="2" s="1"/>
  <c r="L49" i="2"/>
  <c r="M49" i="2" s="1"/>
  <c r="L50" i="2"/>
  <c r="M50" i="2" s="1"/>
  <c r="L51" i="2"/>
  <c r="M51" i="2" s="1"/>
  <c r="L52" i="2"/>
  <c r="M52" i="2" s="1"/>
  <c r="L53" i="2"/>
  <c r="M53" i="2" s="1"/>
  <c r="L54" i="2"/>
  <c r="M54" i="2" s="1"/>
  <c r="L55" i="2"/>
  <c r="M55" i="2" s="1"/>
  <c r="F56" i="2"/>
  <c r="L38" i="2"/>
  <c r="M38" i="2" s="1"/>
  <c r="F33" i="2"/>
  <c r="G33" i="2" s="1"/>
  <c r="F29" i="2"/>
  <c r="G29" i="2" s="1"/>
  <c r="L37" i="2" l="1"/>
  <c r="M37" i="2" s="1"/>
  <c r="G56" i="2"/>
  <c r="L56" i="2"/>
  <c r="M56" i="2" s="1"/>
  <c r="G40" i="2"/>
  <c r="G47" i="2"/>
  <c r="L39" i="2"/>
  <c r="M39" i="2" s="1"/>
  <c r="L26" i="2" l="1"/>
  <c r="M26" i="2" s="1"/>
  <c r="L27" i="2"/>
  <c r="M27" i="2" s="1"/>
  <c r="L24" i="2"/>
  <c r="M24" i="2" s="1"/>
  <c r="L25" i="2"/>
  <c r="M25" i="2" s="1"/>
  <c r="L28" i="2"/>
  <c r="M28" i="2" s="1"/>
  <c r="L29" i="2"/>
  <c r="M29" i="2" s="1"/>
  <c r="L30" i="2"/>
  <c r="M30" i="2" s="1"/>
  <c r="L31" i="2"/>
  <c r="M31" i="2" s="1"/>
  <c r="L32" i="2"/>
  <c r="M32" i="2" s="1"/>
  <c r="L33" i="2"/>
  <c r="M33" i="2" s="1"/>
  <c r="L34" i="2"/>
  <c r="M34" i="2" s="1"/>
  <c r="L35" i="2"/>
  <c r="M35" i="2" s="1"/>
  <c r="L36" i="2"/>
  <c r="M36" i="2" s="1"/>
  <c r="F23" i="2"/>
  <c r="L23" i="2" s="1"/>
  <c r="M23" i="2" s="1"/>
  <c r="G23" i="2" l="1"/>
  <c r="F8" i="2" l="1"/>
  <c r="L8" i="2" s="1"/>
  <c r="M8" i="2" s="1"/>
  <c r="F11" i="2"/>
  <c r="L11" i="2" s="1"/>
  <c r="M11" i="2" s="1"/>
  <c r="L12" i="2"/>
  <c r="M12" i="2" s="1"/>
  <c r="F15" i="2"/>
  <c r="L15" i="2" s="1"/>
  <c r="M15" i="2" s="1"/>
  <c r="L17" i="2"/>
  <c r="M17" i="2" s="1"/>
  <c r="L18" i="2"/>
  <c r="M18" i="2" s="1"/>
  <c r="L19" i="2"/>
  <c r="M19" i="2" s="1"/>
  <c r="L21" i="2"/>
  <c r="M21" i="2" s="1"/>
  <c r="L22" i="2"/>
  <c r="M22" i="2" s="1"/>
  <c r="G11" i="2" l="1"/>
  <c r="G8" i="2"/>
  <c r="L7" i="2"/>
  <c r="M7" i="2" s="1"/>
  <c r="L14" i="2"/>
  <c r="M14" i="2" s="1"/>
  <c r="L20" i="2"/>
  <c r="M20" i="2" s="1"/>
  <c r="L16" i="2"/>
  <c r="M16" i="2" s="1"/>
  <c r="G15" i="2"/>
  <c r="L6" i="2"/>
  <c r="M6" i="2" s="1"/>
  <c r="L13" i="2"/>
  <c r="M13" i="2" s="1"/>
  <c r="L10" i="2"/>
  <c r="M10" i="2" s="1"/>
  <c r="L9" i="2"/>
  <c r="M9" i="2" s="1"/>
  <c r="F5" i="2" l="1"/>
  <c r="U5" i="2" s="1"/>
  <c r="V5" i="2" s="1"/>
  <c r="F58" i="1"/>
  <c r="L58" i="1" s="1"/>
  <c r="M58" i="1" s="1"/>
  <c r="F59" i="1"/>
  <c r="L59" i="1" s="1"/>
  <c r="M59" i="1" s="1"/>
  <c r="F52" i="1"/>
  <c r="G52" i="1" s="1"/>
  <c r="F54" i="1"/>
  <c r="G54" i="1" s="1"/>
  <c r="F55" i="1"/>
  <c r="L55" i="1" s="1"/>
  <c r="M55" i="1" s="1"/>
  <c r="F56" i="1"/>
  <c r="U56" i="1" s="1"/>
  <c r="V56" i="1" s="1"/>
  <c r="F50" i="1"/>
  <c r="L50" i="1" s="1"/>
  <c r="M50" i="1" s="1"/>
  <c r="F51" i="1"/>
  <c r="G51" i="1" s="1"/>
  <c r="U52" i="1" l="1"/>
  <c r="V52" i="1" s="1"/>
  <c r="U50" i="1"/>
  <c r="V50" i="1" s="1"/>
  <c r="G50" i="1"/>
  <c r="G5" i="2"/>
  <c r="L5" i="2"/>
  <c r="M5" i="2" s="1"/>
  <c r="U54" i="1"/>
  <c r="V54" i="1" s="1"/>
  <c r="U59" i="1"/>
  <c r="V59" i="1" s="1"/>
  <c r="G59" i="1"/>
  <c r="G58" i="1"/>
  <c r="U58" i="1"/>
  <c r="V58" i="1" s="1"/>
  <c r="G56" i="1"/>
  <c r="L56" i="1"/>
  <c r="M56" i="1" s="1"/>
  <c r="U55" i="1"/>
  <c r="V55" i="1" s="1"/>
  <c r="G55" i="1"/>
  <c r="L54" i="1"/>
  <c r="M54" i="1" s="1"/>
  <c r="L52" i="1"/>
  <c r="M52" i="1" s="1"/>
  <c r="L51" i="1"/>
  <c r="M51" i="1" s="1"/>
  <c r="U51" i="1"/>
  <c r="V51" i="1" s="1"/>
  <c r="F46" i="1"/>
  <c r="U46" i="1" s="1"/>
  <c r="V46" i="1" s="1"/>
  <c r="F47" i="1"/>
  <c r="F48" i="1"/>
  <c r="U48" i="1" s="1"/>
  <c r="V48" i="1" s="1"/>
  <c r="F49" i="1"/>
  <c r="G49" i="1" s="1"/>
  <c r="F41" i="1"/>
  <c r="L41" i="1" s="1"/>
  <c r="M41" i="1" s="1"/>
  <c r="F42" i="1"/>
  <c r="U42" i="1" s="1"/>
  <c r="V42" i="1" s="1"/>
  <c r="F43" i="1"/>
  <c r="L43" i="1" s="1"/>
  <c r="M43" i="1" s="1"/>
  <c r="F34" i="1"/>
  <c r="U34" i="1" s="1"/>
  <c r="V34" i="1" s="1"/>
  <c r="F35" i="1"/>
  <c r="U35" i="1" s="1"/>
  <c r="V35" i="1" s="1"/>
  <c r="F36" i="1"/>
  <c r="U36" i="1" s="1"/>
  <c r="V36" i="1" s="1"/>
  <c r="F37" i="1"/>
  <c r="U37" i="1" s="1"/>
  <c r="F38" i="1"/>
  <c r="U38" i="1" s="1"/>
  <c r="V38" i="1" s="1"/>
  <c r="F39" i="1"/>
  <c r="F40" i="1"/>
  <c r="L40" i="1" s="1"/>
  <c r="M40" i="1" s="1"/>
  <c r="F12" i="1"/>
  <c r="G12" i="1" s="1"/>
  <c r="F13" i="1"/>
  <c r="G13" i="1" s="1"/>
  <c r="F14" i="1"/>
  <c r="G14" i="1" s="1"/>
  <c r="F15" i="1"/>
  <c r="G15" i="1" s="1"/>
  <c r="F16" i="1"/>
  <c r="G16" i="1" s="1"/>
  <c r="F17" i="1"/>
  <c r="G17" i="1" s="1"/>
  <c r="F18" i="1"/>
  <c r="G18" i="1" s="1"/>
  <c r="F19" i="1"/>
  <c r="F20" i="1"/>
  <c r="U20" i="1" s="1"/>
  <c r="V20" i="1" s="1"/>
  <c r="F29" i="1"/>
  <c r="G29" i="1" s="1"/>
  <c r="F30" i="1"/>
  <c r="L30" i="1" s="1"/>
  <c r="M30" i="1" s="1"/>
  <c r="F31" i="1"/>
  <c r="G31" i="1" s="1"/>
  <c r="F32" i="1"/>
  <c r="G32" i="1" s="1"/>
  <c r="F33" i="1"/>
  <c r="L33" i="1" s="1"/>
  <c r="M33" i="1" s="1"/>
  <c r="F25" i="1"/>
  <c r="U25" i="1" s="1"/>
  <c r="V25" i="1" s="1"/>
  <c r="F26" i="1"/>
  <c r="U26" i="1" s="1"/>
  <c r="V26" i="1" s="1"/>
  <c r="G27" i="1"/>
  <c r="U28" i="1"/>
  <c r="V28" i="1" s="1"/>
  <c r="F23" i="1"/>
  <c r="G23" i="1" s="1"/>
  <c r="F24" i="1"/>
  <c r="G24" i="1" s="1"/>
  <c r="F21" i="1"/>
  <c r="L21" i="1" s="1"/>
  <c r="M21" i="1" s="1"/>
  <c r="F22" i="1"/>
  <c r="U22" i="1" s="1"/>
  <c r="V22" i="1" s="1"/>
  <c r="U47" i="1" l="1"/>
  <c r="V47" i="1" s="1"/>
  <c r="G47" i="1"/>
  <c r="L19" i="1"/>
  <c r="M19" i="1" s="1"/>
  <c r="U19" i="1"/>
  <c r="V19" i="1" s="1"/>
  <c r="G42" i="1"/>
  <c r="G37" i="1"/>
  <c r="U23" i="1"/>
  <c r="V23" i="1" s="1"/>
  <c r="G41" i="1"/>
  <c r="L36" i="1"/>
  <c r="M36" i="1" s="1"/>
  <c r="U32" i="1"/>
  <c r="V32" i="1" s="1"/>
  <c r="U31" i="1"/>
  <c r="V31" i="1" s="1"/>
  <c r="L35" i="1"/>
  <c r="M35" i="1" s="1"/>
  <c r="U18" i="1"/>
  <c r="V18" i="1" s="1"/>
  <c r="G38" i="1"/>
  <c r="G43" i="1"/>
  <c r="L32" i="1"/>
  <c r="M32" i="1" s="1"/>
  <c r="L37" i="1"/>
  <c r="M37" i="1" s="1"/>
  <c r="U29" i="1"/>
  <c r="V29" i="1" s="1"/>
  <c r="G40" i="1"/>
  <c r="U24" i="1"/>
  <c r="V24" i="1" s="1"/>
  <c r="G34" i="1"/>
  <c r="L24" i="1"/>
  <c r="M24" i="1" s="1"/>
  <c r="G36" i="1"/>
  <c r="G21" i="1"/>
  <c r="L49" i="1"/>
  <c r="M49" i="1" s="1"/>
  <c r="G33" i="1"/>
  <c r="G26" i="1"/>
  <c r="L29" i="1"/>
  <c r="M29" i="1" s="1"/>
  <c r="U41" i="1"/>
  <c r="V41" i="1" s="1"/>
  <c r="L23" i="1"/>
  <c r="M23" i="1" s="1"/>
  <c r="L31" i="1"/>
  <c r="M31" i="1" s="1"/>
  <c r="L26" i="1"/>
  <c r="M26" i="1" s="1"/>
  <c r="G25" i="1"/>
  <c r="L39" i="1"/>
  <c r="M39" i="1" s="1"/>
  <c r="L42" i="1"/>
  <c r="M42" i="1" s="1"/>
  <c r="L46" i="1"/>
  <c r="M46" i="1" s="1"/>
  <c r="L25" i="1"/>
  <c r="M25" i="1" s="1"/>
  <c r="G28" i="1"/>
  <c r="L38" i="1"/>
  <c r="M38" i="1" s="1"/>
  <c r="U39" i="1"/>
  <c r="V39" i="1" s="1"/>
  <c r="U43" i="1"/>
  <c r="V43" i="1" s="1"/>
  <c r="L27" i="1"/>
  <c r="M27" i="1" s="1"/>
  <c r="U27" i="1"/>
  <c r="V27" i="1" s="1"/>
  <c r="M28" i="1"/>
  <c r="G30" i="1"/>
  <c r="U49" i="1"/>
  <c r="V49" i="1" s="1"/>
  <c r="L48" i="1"/>
  <c r="M48" i="1" s="1"/>
  <c r="G48" i="1"/>
  <c r="L47" i="1"/>
  <c r="M47" i="1" s="1"/>
  <c r="G46" i="1"/>
  <c r="U40" i="1"/>
  <c r="V40" i="1" s="1"/>
  <c r="V37" i="1"/>
  <c r="G39" i="1"/>
  <c r="L34" i="1"/>
  <c r="M34" i="1" s="1"/>
  <c r="G35" i="1"/>
  <c r="G19" i="1"/>
  <c r="G20" i="1"/>
  <c r="L20" i="1"/>
  <c r="M20" i="1" s="1"/>
  <c r="L18" i="1"/>
  <c r="M18" i="1" s="1"/>
  <c r="G22" i="1"/>
  <c r="U30" i="1"/>
  <c r="V30" i="1" s="1"/>
  <c r="U33" i="1"/>
  <c r="V33" i="1" s="1"/>
  <c r="U21" i="1"/>
  <c r="V21" i="1" s="1"/>
  <c r="L22" i="1"/>
  <c r="M22" i="1" s="1"/>
  <c r="U14" i="1" l="1"/>
  <c r="V14" i="1" s="1"/>
  <c r="L14" i="1"/>
  <c r="M14" i="1" s="1"/>
  <c r="U13" i="1"/>
  <c r="V13" i="1" s="1"/>
  <c r="L13" i="1"/>
  <c r="M13" i="1" s="1"/>
  <c r="L15" i="1"/>
  <c r="M15" i="1" s="1"/>
  <c r="U15" i="1"/>
  <c r="V15" i="1" s="1"/>
  <c r="U16" i="1"/>
  <c r="V16" i="1" s="1"/>
  <c r="L16" i="1"/>
  <c r="M16" i="1" s="1"/>
  <c r="U12" i="1"/>
  <c r="V12" i="1" s="1"/>
  <c r="L12" i="1"/>
  <c r="M12" i="1" s="1"/>
  <c r="U17" i="1"/>
  <c r="V17" i="1" s="1"/>
  <c r="L17" i="1"/>
  <c r="M17" i="1" s="1"/>
  <c r="F11" i="1" l="1"/>
  <c r="U11" i="1" l="1"/>
  <c r="V11" i="1" s="1"/>
  <c r="G11" i="1"/>
  <c r="L11" i="1"/>
  <c r="M11" i="1" s="1"/>
</calcChain>
</file>

<file path=xl/sharedStrings.xml><?xml version="1.0" encoding="utf-8"?>
<sst xmlns="http://schemas.openxmlformats.org/spreadsheetml/2006/main" count="2598" uniqueCount="324">
  <si>
    <t>Alınan Önlemler Sonrası Olası Risk</t>
  </si>
  <si>
    <t>Tehdit</t>
  </si>
  <si>
    <t>Risk Seviyesi</t>
  </si>
  <si>
    <t>Risk Sahibi</t>
  </si>
  <si>
    <t>Olasılık Değeri</t>
  </si>
  <si>
    <t xml:space="preserve">Mevcut Durum </t>
  </si>
  <si>
    <t>Fırsatlar</t>
  </si>
  <si>
    <t>Etki
 Değeri</t>
  </si>
  <si>
    <t>Olasılık
Değeri</t>
  </si>
  <si>
    <t>Risk
 İşleme Metodu</t>
  </si>
  <si>
    <t>Risk Değeri</t>
  </si>
  <si>
    <t>Artık Risk</t>
  </si>
  <si>
    <t>Risk
Değerlendirme Tarihi</t>
  </si>
  <si>
    <t xml:space="preserve">Varlık 
</t>
  </si>
  <si>
    <t xml:space="preserve">
No</t>
  </si>
  <si>
    <t>Varlık Değeri</t>
  </si>
  <si>
    <t>Gizlilik</t>
  </si>
  <si>
    <t>Bütünlük</t>
  </si>
  <si>
    <t>Erişilebilirlik</t>
  </si>
  <si>
    <t>Açıklık</t>
  </si>
  <si>
    <t xml:space="preserve">Ham Risk Tanımlama </t>
  </si>
  <si>
    <t>Varlık Sınıfı</t>
  </si>
  <si>
    <t>Alınacak
 Önlemler</t>
  </si>
  <si>
    <t>İDARİ BİNA</t>
  </si>
  <si>
    <t xml:space="preserve">Toplam Varlık Değeri </t>
  </si>
  <si>
    <t>Doğal Afetler, Yangın, Su baskını, Yıldırım</t>
  </si>
  <si>
    <t>Bina ve mekanın özellikleri</t>
  </si>
  <si>
    <t>Enerji Kesintisi</t>
  </si>
  <si>
    <t>Periyodik/Düzenli Bakımların Yapılmaması</t>
  </si>
  <si>
    <t>Yetkisiz Fiziksel Erişim</t>
  </si>
  <si>
    <t>Yetersiz fiziksel kontrol</t>
  </si>
  <si>
    <t>Güvenlik kontrolleri eksiklikleri</t>
  </si>
  <si>
    <t>Güvenlik kontrol listelerinin olmaması</t>
  </si>
  <si>
    <t>Kablo hasarları</t>
  </si>
  <si>
    <t>Korunmasızlık</t>
  </si>
  <si>
    <t>KABUL ET</t>
  </si>
  <si>
    <t>Daire Başkanı</t>
  </si>
  <si>
    <t>Aktif Ups odamız bulunmaktadır. UPS ler yedekli çalışmaktadır.</t>
  </si>
  <si>
    <t>Bina içi kablolama, kablo kanalları ve asma tavan içerisindeki tavalardan sağlanmaktadır.</t>
  </si>
  <si>
    <t>Bina Yangın ve Deprem Yönetmeliği
 şartlarını sağlamış olup oluşabilecek doğal afetler için  risk olarak kabul edilmiştir.</t>
  </si>
  <si>
    <t>Bina girişinde Güvenlik personeli bulundurmak.</t>
  </si>
  <si>
    <t>EVET</t>
  </si>
  <si>
    <t>HAYIR</t>
  </si>
  <si>
    <t>Müdahale / Kasıtlı Zarar</t>
  </si>
  <si>
    <t>Çalışma Ortamı, Nem, Sıcaklık, Toz, Kir</t>
  </si>
  <si>
    <t>Ortamın fiziksel koşulları</t>
  </si>
  <si>
    <t>Donanım Arızası</t>
  </si>
  <si>
    <t>Fiziksel Ömür, Bakım yetersizliği, Fiziksel hasar</t>
  </si>
  <si>
    <t>AZALTMA</t>
  </si>
  <si>
    <t>Elektrik Kesintisi</t>
  </si>
  <si>
    <t>Fiziksel etki (düşme, kırılma)</t>
  </si>
  <si>
    <t>Elektriksel dalgalanmalar</t>
  </si>
  <si>
    <t>Kapasite aşımı</t>
  </si>
  <si>
    <t>İnsan Faktörü</t>
  </si>
  <si>
    <t>Aşırı trafik /cihaz kapasitesi</t>
  </si>
  <si>
    <t>Çalışanın güvenlik ihlalleri</t>
  </si>
  <si>
    <t>Bakım Hataları</t>
  </si>
  <si>
    <t>Bakım Personelinin yetersizliği</t>
  </si>
  <si>
    <t>Yetersiz erişim kontrolü</t>
  </si>
  <si>
    <t>Farkındalık Eksikliği</t>
  </si>
  <si>
    <t>Çevresel Faktör</t>
  </si>
  <si>
    <t>Yetersiz Ağ Güvenliği</t>
  </si>
  <si>
    <t>Elektrikle çalışıyor olması</t>
  </si>
  <si>
    <t>Elektrik dalgalanmalarına karşı hassas olması</t>
  </si>
  <si>
    <t>Tüm sistem varlıkları Rack Kabinde tutulmakta olup kabinler yere sabitlenmiştir.</t>
  </si>
  <si>
    <t>Destek servislerinin kesintisi</t>
  </si>
  <si>
    <t>UPS üzerinden akım sağlandığından Elektrik dalgalanması yaşanmamaktadır.</t>
  </si>
  <si>
    <t>Ataklar</t>
  </si>
  <si>
    <t>Veri tabanının zarar görmesi</t>
  </si>
  <si>
    <t>Kullanıcı Hataları</t>
  </si>
  <si>
    <t>Personel Eğitim / Tecrübe Eksikliği</t>
  </si>
  <si>
    <t>Test ekibi kurularak açıklıklar tespit 
edilmeli ve giderilmedilir.</t>
  </si>
  <si>
    <t>Erişim hakları Bilgi İşlem Hizmetleri Şube Müdürü tarafından yetkilendirilir. Kullanıcı da yaptığı değişikliklerden mesuldur. Kayıtlar zaman damgalı sunucu üzerinde loglanmaktadır. Veri tabanının zarar görmesi durumunda son yedekten geri dönüş yapılmaktadır.</t>
  </si>
  <si>
    <t>Personelin gelişimini sağlamak amacıyla
eğitim desteklemesi daire başkanlığının görevlerindendir.</t>
  </si>
  <si>
    <t>Projeler gözden geçirilerek gerekli
 personel sayısı tespit edilmelii ve Üst Yönetimden talep edilmedilir.</t>
  </si>
  <si>
    <t>Farkındalık eksikliği</t>
  </si>
  <si>
    <t>Bilgi alışverişindeki yetersiz anlaşmalar</t>
  </si>
  <si>
    <t>Destek talepleri birimler arasında yönlendirilebilmektedir.</t>
  </si>
  <si>
    <t>Herhangi bir hata durumunda en yakın tarihli ve çalışan yedeğe dönülecektir.</t>
  </si>
  <si>
    <t>İlgili açık tespit edilip kapatılacaktır. En yakın tarihli ve çalışan yedeğe dönülecektir.</t>
  </si>
  <si>
    <t>Gizli Bilgilerin Personel Tarafından Dışarıya Bildirilmesi</t>
  </si>
  <si>
    <t>Personel ile gizlilik sözleşmesi mevcuttur.</t>
  </si>
  <si>
    <t>Bilgi içeren dokumanların çöpe atılması</t>
  </si>
  <si>
    <t xml:space="preserve">Bilgi sınıflandırma poltiikası bulunmaktadır. </t>
  </si>
  <si>
    <t xml:space="preserve">Personeller evraklardan mesuldur. </t>
  </si>
  <si>
    <t>Evraklar kontrolsüz şekilde ortalıkta bırakılmamalı.
Alt katta güvenlik görevlisi bulundurulmalı, Personel odasından ayrılırken kapıyı kilitlemeli</t>
  </si>
  <si>
    <t>İlgili evrakların tümü elektronik ortamda tutulmaktadır.</t>
  </si>
  <si>
    <t>DAİRE BAŞKANI</t>
  </si>
  <si>
    <t>Tayin / Terfi / Yer Değişikliği</t>
  </si>
  <si>
    <t>İşten ayrılma</t>
  </si>
  <si>
    <t>Her yıl vekalet listeleri birim amirinin kontrolü ile düzenlenmektedir.</t>
  </si>
  <si>
    <t>TEKNİK HİZMETLER PERSONELİ</t>
  </si>
  <si>
    <t>KİDES</t>
  </si>
  <si>
    <t>İş Sürekliliğinin Sağlanamaması-
Personel Yedeği</t>
  </si>
  <si>
    <t xml:space="preserve">Hatalı Yazılım Geliştirme </t>
  </si>
  <si>
    <t>Personel Yedekliliğinin Olmaması</t>
  </si>
  <si>
    <t xml:space="preserve">Yazılım testlerinin yetersiz yapılması </t>
  </si>
  <si>
    <t>Personel yetersizliğinden dolayı bazı projeler tek bir 
personelde bulunamktadır. Bu personelin işten ayrılması durumunda süreç yavaşlayabilir veya durma noktasına gelebilir.</t>
  </si>
  <si>
    <t>Personelin gelişimini sağlamak amacıyla eğitim desteklemesi daire başkanlığının görevlerindendir.</t>
  </si>
  <si>
    <t>Talep Takip</t>
  </si>
  <si>
    <t>İş Sürekliliğinin Sağlanamaması</t>
  </si>
  <si>
    <t>Personel Tecrübesi</t>
  </si>
  <si>
    <t>Sistemlerin Çalışmaması</t>
  </si>
  <si>
    <t>İnternete Açık Olması</t>
  </si>
  <si>
    <t>Personel yetersizliğinden dolayı bazı projeler tek bir  personelde bulunamktadır. Bu personelin işten ayrılması durumunda süreç yavaşlayabilir veya durma noktasına gelebilir.</t>
  </si>
  <si>
    <t>Yetkilendirmeler, güvenlik duvarı kuralları ile gerekli önlemler alınmıştır.</t>
  </si>
  <si>
    <t>İnsan Kaynakları Başvuru</t>
  </si>
  <si>
    <t>Hatalı Yazılım Geliştirme/Yükleme/ Yedeğinin 
alınmaması</t>
  </si>
  <si>
    <t>Tecrübeli Personelin İşten Ayrılması</t>
  </si>
  <si>
    <t>Sistemlere Sızılması/Ele Geçirilmesi</t>
  </si>
  <si>
    <t>Güvenlik Testlerinin Yapılmaması</t>
  </si>
  <si>
    <t>Sistemlerin Çalışmaması-İnternete Açık Olması</t>
  </si>
  <si>
    <t>İnternete Açık olması</t>
  </si>
  <si>
    <t>Personelin projede yaptığı adımları düzenli olarak kayıt altına alıp Team Foundation'a yüklemesi</t>
  </si>
  <si>
    <t>Projeler belirli aralıklarla otomatik güvenlik araçlarıyla taranıp çapraz kod analizi yapılmaktadır.</t>
  </si>
  <si>
    <t>PBS</t>
  </si>
  <si>
    <t>EBYS</t>
  </si>
  <si>
    <t>ABS</t>
  </si>
  <si>
    <t>Taşınır</t>
  </si>
  <si>
    <t>İhale</t>
  </si>
  <si>
    <t>Haber Portal</t>
  </si>
  <si>
    <t>SduNet</t>
  </si>
  <si>
    <t>Etkinlik</t>
  </si>
  <si>
    <t>Otomasyon</t>
  </si>
  <si>
    <t>Ubys</t>
  </si>
  <si>
    <t>Seminer</t>
  </si>
  <si>
    <t>OOS</t>
  </si>
  <si>
    <t>Kimlik</t>
  </si>
  <si>
    <t>OYSB</t>
  </si>
  <si>
    <t>Mobil</t>
  </si>
  <si>
    <t>Bilgi İşlem Kiosk</t>
  </si>
  <si>
    <t>Hatalı Kurulum/Entegrasyon-Düzenli Yedek Almama</t>
  </si>
  <si>
    <t>Hatalı Yazılım Geliştirme/Yükleme-Personelin İşten Ayrılması</t>
  </si>
  <si>
    <t>İş Sürekliliğinin Sağlanamaması-Personel Yedeği</t>
  </si>
  <si>
    <t>İş Sürekliliğinin Sağlanamaması-Personel Tecrübesi</t>
  </si>
  <si>
    <t>Kodların Çalınması-İş Süreçleri</t>
  </si>
  <si>
    <t>Düzenli olarak günlük yedek alınmaktadır.</t>
  </si>
  <si>
    <t>Kurumdaki her personelin yedeği bulunmaktadır.</t>
  </si>
  <si>
    <t>Personel düzenli olarak eğitim almaktadır.</t>
  </si>
  <si>
    <t>İş süreçleri haftalık belirlenmektedir.</t>
  </si>
  <si>
    <t>Projeler test ve kulllanım açısından gerekli kullanıcıya sahiptir.</t>
  </si>
  <si>
    <t xml:space="preserve">Kullanıcı yetersizliği </t>
  </si>
  <si>
    <t>Düzenli Yedek Alınmaması</t>
  </si>
  <si>
    <t>İş Süreçlerinin Belirsizliği</t>
  </si>
  <si>
    <t>Güvenlik Açıklığı Bulunması</t>
  </si>
  <si>
    <t>Sistemlerin Çalışmaması-Yetki ve Sorumluluklar</t>
  </si>
  <si>
    <t>Yetki ve Sorumlulukların Belirlenmemesi</t>
  </si>
  <si>
    <t>Her personelin yetki ve sorumlulukları kalite süreçleri kapsamında belirlenmiştir.</t>
  </si>
  <si>
    <t>Bilginin Değiştirilmesi-İnternete Açık</t>
  </si>
  <si>
    <t>Belirli aralıklarla bakım yapılıp hasarlı ürünler tespit edilip yenisi ile değiştirilmektedir.</t>
  </si>
  <si>
    <t>Yetersiz Fiziksel Kontrol</t>
  </si>
  <si>
    <t>Yetersşz Fiziksel Kontrol</t>
  </si>
  <si>
    <t>Fiziksel Ömür, Bakım yetersizliği</t>
  </si>
  <si>
    <t>Sunucu Odasına Giriş anahtar ile yapılmakta olup yetkili personel kontrolündedir.</t>
  </si>
  <si>
    <t>Sistem odasına giriş ve çıkışlar sadece yetkili personeller  tarafından yapılmaktadır.</t>
  </si>
  <si>
    <t xml:space="preserve">Aday GÖLCÜK </t>
  </si>
  <si>
    <t>AYD</t>
  </si>
  <si>
    <t>SIEM Log Analizi</t>
  </si>
  <si>
    <t>Siber Saldırı-Yetersiz Ağ Güvenliği</t>
  </si>
  <si>
    <t>Destek Personelinin Görevini Yerine getirmemesi</t>
  </si>
  <si>
    <t xml:space="preserve">Veri merkezine girişler yetkili personeller tarafından parmak izi ve akıllı personel kartı ile yapılmaktadır.
</t>
  </si>
  <si>
    <t>Veri Merkezine sadece yetkili personeller tarafından giriş ve çıkışlar yapılmaktadır.</t>
  </si>
  <si>
    <t>Veri merkezinde iklimlendirme sistemi ile ortam sıcaklığı ayarlanmaktadır. Otomasyon aracılığıyla tüm oda şartları anlık olarak gözden geçirilmektedir.</t>
  </si>
  <si>
    <t>Destek hizmetleri görev kapsamında yapılmakta olup sistem yöneticisi tarafından kontrol edilmektedir.</t>
  </si>
  <si>
    <t xml:space="preserve">Veri merkezinde epoksi zemin kaplama yapılmış ve yükseltilmiş zemin döşemesi uygulanmıştır,yangın algılama ve söndürme sistemleri konumlandırılmış, oda içerisinde yangına dayanıklı malzeme ve boyalar kullanılmıştır.Yıldırım düşmelerine karşılık binada paratoner sistemi bulunmaktadır. </t>
  </si>
  <si>
    <t>Sunucularda parça garantisi kapsamında yenisi ile değiştirilmektedir.</t>
  </si>
  <si>
    <t>Jeneratör ve yedekli UPS desteği mevcuttur.</t>
  </si>
  <si>
    <t>Kablolar kapalı ortamda kablo tavaları vasıtası ile taşınmaktadır.</t>
  </si>
  <si>
    <t>Kapasiteler Sistem Yönetcisi tarafından sürekli Monitörüng edilmektedir. Kapasite Planına göre artırım yapılmaktadır.</t>
  </si>
  <si>
    <t>Siber saldırı konusunda güvenlik duvarında gerekli kurallar girilmiştir.</t>
  </si>
  <si>
    <t>Personel Yedekliliğin Olmaması</t>
  </si>
  <si>
    <t>Personel Eğitim/Tecrübe Eksikliği</t>
  </si>
  <si>
    <t>EVRAK</t>
  </si>
  <si>
    <t>SDU
 ANASAYFA</t>
  </si>
  <si>
    <t>YÖS</t>
  </si>
  <si>
    <t>International</t>
  </si>
  <si>
    <t>Taslak</t>
  </si>
  <si>
    <t>HİEM</t>
  </si>
  <si>
    <t>Hastane Anasayfa</t>
  </si>
  <si>
    <t>Hastane Personel Anasayfa</t>
  </si>
  <si>
    <t>Link kısaltma</t>
  </si>
  <si>
    <t>Aday Portal</t>
  </si>
  <si>
    <t>Covid-19</t>
  </si>
  <si>
    <t>Sıkça Sorulan Sorular</t>
  </si>
  <si>
    <t>Covid 19 vb. Salgın Hastalıklar</t>
  </si>
  <si>
    <t>Uzak Bağlantı sistemlerin  aktif kullanılmaktadır.  E- belge sistemlerine erişim mevcuttur.</t>
  </si>
  <si>
    <t xml:space="preserve">Uzaktan bağlantı sistemleri kesintisiz olarak
 kullanımın sağlanması. </t>
  </si>
  <si>
    <t>Yazılım ve Web
 Geliştirme Birimi</t>
  </si>
  <si>
    <t>Ağ ve Sistem
 Birimi</t>
  </si>
  <si>
    <t>Doküman No</t>
  </si>
  <si>
    <t>Yayın Tarihi</t>
  </si>
  <si>
    <t>Revizyon Tarihi</t>
  </si>
  <si>
    <t>Revizyon No</t>
  </si>
  <si>
    <t>Sayfa No</t>
  </si>
  <si>
    <t xml:space="preserve">TALEP TAKİP 
VE    
DESTEK SİSTEMİ HİZMETİ
</t>
  </si>
  <si>
    <t>Destek Personelinin Görevini 
Yerine Getirmemesi</t>
  </si>
  <si>
    <t>YİTDB</t>
  </si>
  <si>
    <t>Yapı İşleri ve Teknik Daire Başkanlığı santrali ve eposta ile süreç devam etmektedir.</t>
  </si>
  <si>
    <t>Yetkisiz erişim</t>
  </si>
  <si>
    <t>Erişim hakları Bakım Onarım Şube Müdürünün sorumluğundadır.</t>
  </si>
  <si>
    <t>Sistemin akışının sürekli takibini yapmak ve Şube Müdürlerince personele yaptırılmasını sağlamak</t>
  </si>
  <si>
    <t>Yapı İşleri Daire Başkanlığı Giriş ve Çıkışları kartlı geçiş sistemi ile kontrol edilmektedir.</t>
  </si>
  <si>
    <t>Bakım periyodunu artırmak</t>
  </si>
  <si>
    <t>Erişime açık oması</t>
  </si>
  <si>
    <t>İnternet kesintisi</t>
  </si>
  <si>
    <t xml:space="preserve">EVRAK DOLAPLARI
(Genel Dolaplar)
</t>
  </si>
  <si>
    <t>Yetkisiz fiziksel erişim</t>
  </si>
  <si>
    <t xml:space="preserve">EVRAK (ÖDEME BİLGİLERİ VS)  </t>
  </si>
  <si>
    <t>Evrakları kontrolsüz şekilde ortalıkta bırakmamak
Alt katta personel bulundurmak, Personeller odasından ayrılırken kapıyı kilitlemek</t>
  </si>
  <si>
    <t>Evrak kaybolması</t>
  </si>
  <si>
    <t>Kontrolsüz arşivleme</t>
  </si>
  <si>
    <t>Personelin dikkatsizliği</t>
  </si>
  <si>
    <t xml:space="preserve">İlgili personel tarafından günlük kontroller yapılmaktadır. Bilgi sınıflandırma politikası bulunmaktadır. </t>
  </si>
  <si>
    <t>Bilginin sınıflandırılması hatası</t>
  </si>
  <si>
    <t>Hiyerarşinin sağlanması</t>
  </si>
  <si>
    <t>Kurumun prestij kaybının önüne geçilmesi
Entegre Yönetim Sistemine (EYS) YİTDB olarak dahil olmak 
sürecinde ISO27001 Bilgi Güvenliği Yönetim Sistemi belgesini almaya çalışmak</t>
  </si>
  <si>
    <t>ŞUBE MÜDÜRLERİ</t>
  </si>
  <si>
    <t>KALİTE YÖNETİM BİRİMİ</t>
  </si>
  <si>
    <t>Hayati Tehdit</t>
  </si>
  <si>
    <t>Ekibin donanımının sürekli iyileştirilmesi</t>
  </si>
  <si>
    <t>TRAFİK KAZALARI</t>
  </si>
  <si>
    <t xml:space="preserve">Peronel her açıdan korunmaya çalışılmaktadır. </t>
  </si>
  <si>
    <t>İşlerin yavaşlaması veya durması</t>
  </si>
  <si>
    <t>İnsan Faktörü, Mali faktörler</t>
  </si>
  <si>
    <t>Yönetmelik</t>
  </si>
  <si>
    <t>Yeniden ihaleye çıkılması</t>
  </si>
  <si>
    <t>SU SIKINTISI</t>
  </si>
  <si>
    <t>Yaşayan kampüsün sürekliliği için tehdit oluşturması</t>
  </si>
  <si>
    <t>TASVİYE KARARLARI</t>
  </si>
  <si>
    <t>Kontrollü su kullanımı sağlanmaktadır.</t>
  </si>
  <si>
    <t>DOĞAL AFETLERİN KAMPÜSE ETKİSİ</t>
  </si>
  <si>
    <t>Acil müdahale edilmektedir.</t>
  </si>
  <si>
    <t>Sürekli iyileştirme anlayışının benimsenerek alt yapının genel durumuna hakim olunması</t>
  </si>
  <si>
    <t>KAMPÜSTEKİ BİNALARA ÖZEL GEREKSİNİMLİ BİREYLERİN ULAŞILABİLİRLİĞİ</t>
  </si>
  <si>
    <t>Özel gereksinimli bireylerin erişememsi</t>
  </si>
  <si>
    <t>Bazı binaların engelsiz bina formatına 
sahip olmaması</t>
  </si>
  <si>
    <t>Kampüsteki binaların bir çoğu engelsiz bina formatına uygundur.</t>
  </si>
  <si>
    <t xml:space="preserve">Bireylerin kolay erişilebilirliği
Kurum işleyişinin kesintiye 
uğramaksızın devam etmesi
</t>
  </si>
  <si>
    <t>ENERJİ KAYNAKLARI SIKINTISI</t>
  </si>
  <si>
    <t>Sürekli iyileştirme anlayışının benimsenerek alt yapının 
genel durumuna hakim olunması
Sürekli paydaşları bilinçlendirme faaliyetleri</t>
  </si>
  <si>
    <t>JENERATÖRLER</t>
  </si>
  <si>
    <t>Enerji kesintisi</t>
  </si>
  <si>
    <t>Kampüs için ve paydaşlar için tehdit oluşturma</t>
  </si>
  <si>
    <t>TELEFON SANTRALİ</t>
  </si>
  <si>
    <t>İletişim kopukluluklarının yaşanması</t>
  </si>
  <si>
    <t>Teknik arızalanmalar</t>
  </si>
  <si>
    <t>ISI MERKEZİ</t>
  </si>
  <si>
    <t>Isınma problemlerinin yaşanması</t>
  </si>
  <si>
    <t>SU DEPOSU</t>
  </si>
  <si>
    <t>ASANSÖRLER</t>
  </si>
  <si>
    <t>Suyun kontrol dışı kirleticilere maruz kalması</t>
  </si>
  <si>
    <t xml:space="preserve"> SÜLEYMAN DEMİREL ÜNİVERSİTESİ
Yapı İşleri ve Teknik Daire Başkanlığı
Risk ve Fırsatları Değerlendirme Planı
</t>
  </si>
  <si>
    <t>PL-003</t>
  </si>
  <si>
    <t>Personel tarafından sürekli takip ve kontrol edilmekte olup sürekli personel gözetimindedir.</t>
  </si>
  <si>
    <t>Ani arızalar sonucu insanlara ve yapıya zarar vermesi</t>
  </si>
  <si>
    <t>ATÖLYELER İŞ KAZALARI</t>
  </si>
  <si>
    <t>4M KURALI
İnsan Faktörü, Makine Faktörü, 
Çevre/Ortam Faktörü, Yönetim Faktörü</t>
  </si>
  <si>
    <t xml:space="preserve"> 
4M KURALI
İnsan Faktörü, Makine Faktörü, Çevre/Ortam Faktörü, Yönetim Faktörü</t>
  </si>
  <si>
    <t>ARAÇ BAKIM ATÖLYESİ (KADEME) İŞ KAZALARI</t>
  </si>
  <si>
    <t xml:space="preserve">Çevresel Faktör </t>
  </si>
  <si>
    <t>TRAFOLAR
(PATLAMA, YANMA)</t>
  </si>
  <si>
    <t>Teknik arızalanmalar
İnsan faktörlü kullanım hatası
Ani gelişen arıza olayları</t>
  </si>
  <si>
    <t>MEVSİMSEL RİSKLER</t>
  </si>
  <si>
    <t xml:space="preserve"> 
Çevre/Ortam Faktörü</t>
  </si>
  <si>
    <t xml:space="preserve">Mevsimsel problemlere müdahale edecek yetkinlikte alt yapının olması
Mevsimsel risklere karşı personelin tecrübe kazanmış olması
Olağanüstü durumlarda mesai kavramı gözetmeksizin vardiyeli veya dönüşümlü çalışma bilinci
 </t>
  </si>
  <si>
    <t xml:space="preserve">İş sağlığı ve güvenliğinin sağlanmaya çalışılması
Personel güvenliğinin sağlanmaya çalışılması
Hasarın baştan oluşmasına engel olma çabalarının devam etmesi
</t>
  </si>
  <si>
    <t xml:space="preserve">Kurum işleyişinin kesintiye 
uğramaksızın devam etmesi 
</t>
  </si>
  <si>
    <t xml:space="preserve">Kurum işleyişinin kesintiye 
uğramaksızın devam etmesi  
</t>
  </si>
  <si>
    <t xml:space="preserve">Kurum işleyişinin kesintiye 
uğramaksızın devam etmesi
</t>
  </si>
  <si>
    <t xml:space="preserve">Vardiye Sisteminin Gereklerine Uygun Çalışma Saatleri
Sistemin anlık takibi
Arızlara en kısa sürede müdahaleye 
uğramaksızın devam etmesi
</t>
  </si>
  <si>
    <t xml:space="preserve">Ekibin donanımının sürekli iyileştirilmesi
</t>
  </si>
  <si>
    <t xml:space="preserve">Sürekli iyileştirme
Hava durumu takip
Geçmiş yılların gözlem istatistiği
</t>
  </si>
  <si>
    <t xml:space="preserve">Sürekli iyileştirme çalışmaları
</t>
  </si>
  <si>
    <t xml:space="preserve">Sıkıntı anında acil müdahale
</t>
  </si>
  <si>
    <t xml:space="preserve">Periyodik olarak bakım ve kontrolleri yapılmaktadır.
</t>
  </si>
  <si>
    <t xml:space="preserve">Sürekli takibi yapılmaktadır.
</t>
  </si>
  <si>
    <t xml:space="preserve">Acil müdahale edilmektedir.
</t>
  </si>
  <si>
    <t xml:space="preserve">Kalite çalışmaları dahilinde 
EYS dahil olmak
</t>
  </si>
  <si>
    <t xml:space="preserve">Kurum işleyişinin kesintiye uğramaksızın devam etmesi 
</t>
  </si>
  <si>
    <t xml:space="preserve">Kablo hasarları önlenmiş ve böylece kablo kullanım ömürleri uzatılmıştır.
</t>
  </si>
  <si>
    <t>İŞ KAZALARI (GENEL, ŞANTİYE ALANI, KAMPÜSTE ÇALIŞILAN BÖLGE VB.) (İnsan düşmesi, Malzemenin insan üzerine düşmesi, Kazı kenarının çökmesi, Yapı kısmının çökmesi, Elektrik Çarpması, Patlayıcı madde kazaları, Makine kazaları, İnsan vücuduna etki eden kazalar, Yaralanma, Ölüm, Şantiye içi trafik kazaları, Diğer tip kazalar)</t>
  </si>
  <si>
    <t>BAKIM ONARIM İŞ KAZALARI</t>
  </si>
  <si>
    <t>PARK VE BAHÇELER İŞ KAZALARI</t>
  </si>
  <si>
    <t>4M KURALI
İnsan Faktörü, Makine Faktörü, 
Çevre/Ortam Faktörü, Yönetim Faktörü
Trafik Faktörü</t>
  </si>
  <si>
    <t>Bina Girişinde güvenlik personeli bulunmamaktadır.
Kapı girişlerinde IP kamera sistemleri  ve kartlı geçiş sistemi bulunmaktadır.</t>
  </si>
  <si>
    <t>Şifrelerin gizliliğine hassasiyet göstermek ve yetkisi, ilgisi olmayan 2. şahıslarla (personellerle) paylaşmamak</t>
  </si>
  <si>
    <t>Entegre Yönetim Sistemine (EYS) YİTDB olarak dahil olma  sürecinde tüm personele sözleşmeler imzalatmak</t>
  </si>
  <si>
    <t xml:space="preserve">Personel her açıdan korunmaya çalışılmaktadır. İş Sağlığı ve Kanununa tabi olan İş Emri Formu çalışma öncesi ilgili personel tarafından imzalanmaktadır. </t>
  </si>
  <si>
    <t>Kampüse suya daha az ihtiyaç duyan 
bitkilerin dikilmesi</t>
  </si>
  <si>
    <t>Kampüsteki binaların engelsiz bina formatına geçilmesi çalışmaları sürdürülmektedir.</t>
  </si>
  <si>
    <t xml:space="preserve">Personel her açıdan korunmaya çalışılmaktadır. İş Sağlığı ve Kanununa tabi olan İş Emri Formu çalışma öncesi ilgili personel tarafından imzalanmaktadır. 
</t>
  </si>
  <si>
    <t xml:space="preserve">Personel her açıdan korunmaya çalışılmaktadır. İş Sağlığı ve Kanununa tabi olan İş Emri Formu çalışma öncesi ilgili personel tarafından imzalanmaktadır.
</t>
  </si>
  <si>
    <t>PARK VE BAHÇELER İŞÇİ YARALANMA KAZALARI</t>
  </si>
  <si>
    <t xml:space="preserve">İş sağlığı ve güvenliğinin sağlanmaya çalışılması
Personel güvenliğinin sağlanmaya çalışılması
Hasarın baştan oluşmasına engel olma çabalarının devam etmesi
Motorlu bıçaklı bahçe ekipmanlarından kaynaklanan kesilme tipi yaralanmalara karşı personelimize kesilmeye korunaklı kıyafet temin edilmiştir.
</t>
  </si>
  <si>
    <t xml:space="preserve">Ekibin donanımının sürekli iyileştirilmesi
Motorlu bıçaklı bahçe ekipmanlarından kaynaklanan kesilme tipi yaralanmalara karşı personelimize kesilmeye korunaklı kıyafet temin edilmesi planlanmıştır.
</t>
  </si>
  <si>
    <t xml:space="preserve">Personel her açıdan korunmaya çalışılmaktadır. İş Sağlığı ve Kanununa tabi olan İş Emri Formu çalışma öncesi ilgili personel tarafından imzalanmaktadır. 
Motorlu bıçaklı bahçe ekipmanlarından kaynaklanan kesilme tipi yaralanmalara karşı personelimize kesilmeye korunaklı kıyafet temin edilmesi planlanmıştır.
</t>
  </si>
  <si>
    <t>YANGIN</t>
  </si>
  <si>
    <t xml:space="preserve">Sürekli iyileştirme
Hava durumu takip 
Hava Sıcaklığının Gözlenmesi ve  İzlenmesi
</t>
  </si>
  <si>
    <t xml:space="preserve">Mevsimsel problemlere müdahale edecek yetkinlikte alt yapının olması
Mevsimsel risklere karşı personelin tecrübe kazanılmış olması
Olağanüstü durumlarda mesai kavramı gözetmeksizin vardiyeli veya dönüşümlü çalışma bilinci
 </t>
  </si>
  <si>
    <t xml:space="preserve">İtfaiye aracımızın bulunması
</t>
  </si>
  <si>
    <t>MOTORLU ALET ARIZALANMALARI</t>
  </si>
  <si>
    <t xml:space="preserve">Ekibin donanımının sürekli iyileştirilmesi
Motorlu aletler kullanma ve bakımı ile ilgili personel sayısının artırılması planlanmıştır.
</t>
  </si>
  <si>
    <t xml:space="preserve">İş sağlığı ve güvenliğinin sağlanmaya çalışılması
Personel güvenliğinin sağlanmaya çalışılması
Hasarın baştan oluşmasına engel olma çabalarının devam etmesi
Motorlu aletler kullanma ve bakımı ile ilgili personel sayısının artırılmıştır.
</t>
  </si>
  <si>
    <t>Bilgi içeren dokümanların okunabilir 
düzeyde ortak çöp kutusuna atılması</t>
  </si>
  <si>
    <t>KAÇINMA</t>
  </si>
  <si>
    <t xml:space="preserve">Gizli bilgi içeren dokümanların kağıt öğütücü 
ile imha edilerek ortak çöp kutusuna atılmaması </t>
  </si>
  <si>
    <t>Yapı İşleri ve Teknik Daire Başkanlığı Giriş ve Çıkışları kartlı geçiş sistemi ile kontrol edilmektedir.</t>
  </si>
  <si>
    <t>Masaüstü ekran kilit süresinin daha kısa süreye indirgenmesi gerekmektedir..</t>
  </si>
  <si>
    <t>DOKÜMAN VE BİLGİSAYARLAR</t>
  </si>
  <si>
    <t>Evrak dolapları yetkili personel gözetiminde kullanılabilmektedir. Evrak dolapları kilit sistemi ile kontrol altındadır. Yetkili kişiler tarafından erişim sağlanmaktadır.</t>
  </si>
  <si>
    <t>Evrak dolapları kilit altına alınmadır.
Alt katta güvenlik görevlisi bulundurulmalı, Personel odasından ayrılırken kapıyı kilitlemeli ve kontrolde olduğundan emin olmalı</t>
  </si>
  <si>
    <t>Gizli bilgilerin personel tarafından dışarıya bildirilmesi</t>
  </si>
  <si>
    <t>Kurumun prstij kaybının önüne 
geçilmesi</t>
  </si>
  <si>
    <t>3. Taraflarla ilgili gizlilik ve ifşa etmeme sözleşmesi mevcuttur. Yüklenici firmalara imzalatılmaktadır.</t>
  </si>
  <si>
    <t>Yaptırım gücü</t>
  </si>
  <si>
    <t>YÜKLENİCİ FİRMALAR, DİĞER TARAF ÇALIŞANLAR VE ZİYARETCİLER</t>
  </si>
  <si>
    <t>Yetkisiz Fiziksel Erişim
Otomasyon erişim ihlali yada kontrolsüzlüğü
Personelin görev ihlali
Evrak kaçırılması
Bilgisayarda veya evrak üzerindeki bilgilerin bir şekilde (bilinçli veya bilinçsizce) dışarıya aktarılması</t>
  </si>
  <si>
    <t>KVKK Politikaları, Prosedürleri ve Talimatları birim web sayfasında yayınlanmaktadır.. Otomasyon Erişim Listesine uyulmaktadır.
BGYS kapsamında personelim şifrelerinin gizliliği hususunu kavramıştır.</t>
  </si>
  <si>
    <t>KVKK Politikaları, Prosedürleri ve Talimatları birim web sayfasında yayınlanmaktadır..</t>
  </si>
  <si>
    <t>Dış kaynaklar (Yüklenici
firmalar) yoluyla ilgili güvenlik bilgilerin, kurum işleyiş bilgilerinin, kişisel verilerin, özel gizli bilgilerin alakasız kişilerle paylaşımı gibi gizlilik ihlaleri 
Kişisel verilerin, kuruma veya kişiye ait Gizli Bilgilerin Personel Tarafından Dışarıya Bildirilmesi</t>
  </si>
  <si>
    <t>Kameralarla sürekli olarak bina çevresi izlenmekte ve belirli süreyle kaydedilmektedir.</t>
  </si>
  <si>
    <t xml:space="preserve">Bilgilsayar kilitlenmeden  masadan ayrılınması durumunda domain yapısından dolayı ekranlar 10 dk içinde kilitlenmektedir.
</t>
  </si>
  <si>
    <t>KVKK Politikaları, Prosedürleri ve Talimatları birim web sayfasında yayınlanmaktadır..
Bilinçli personel
Yaptırımların gücü ve sonuçları
Kişisel Verilerin Korunması Kanunu bazlı Eğitimlerin SDÜNet üzerinden sürekli olarak tüm SDÜ Akademik ve İdari Personeline ulaşılabilir olması</t>
  </si>
  <si>
    <t>İnsan Faktörü
İnsan Faktörü
Yetersiz BGYS
Yetersiz kamu kavramı bilinci anlayışı
Kurumlararası farklar
İşbirlikçilerarası farklılıklar
İşbirlikçilerarası iletişim kopuklukları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</si>
</sst>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2"/>
      <name val="Calibri"/>
      <family val="2"/>
      <charset val="162"/>
      <scheme val="minor"/>
    </font>
    <font>
      <sz val="11"/>
      <color theme="1"/>
      <name val="Calibri"/>
      <family val="2"/>
      <scheme val="minor"/>
    </font>
    <font>
      <sz val="11"/>
      <color rgb="FF006100"/>
      <name val="Calibri"/>
      <family val="2"/>
      <charset val="162"/>
      <scheme val="minor"/>
    </font>
    <font>
      <sz val="11"/>
      <color rgb="FF9C0006"/>
      <name val="Calibri"/>
      <family val="2"/>
      <charset val="162"/>
      <scheme val="minor"/>
    </font>
    <font>
      <sz val="11"/>
      <color rgb="FF3F3F76"/>
      <name val="Calibri"/>
      <family val="2"/>
      <charset val="162"/>
      <scheme val="minor"/>
    </font>
    <font>
      <sz val="11"/>
      <color theme="1"/>
      <name val="Calibri"/>
      <family val="2"/>
      <charset val="162"/>
    </font>
    <font>
      <b/>
      <sz val="10"/>
      <color rgb="FF000000"/>
      <name val="Times New Roman"/>
      <family val="1"/>
      <charset val="162"/>
    </font>
    <font>
      <b/>
      <sz val="11"/>
      <color theme="1"/>
      <name val="Calibri"/>
      <family val="2"/>
      <charset val="162"/>
    </font>
    <font>
      <sz val="10"/>
      <color rgb="FF000000"/>
      <name val="Times New Roman"/>
      <family val="1"/>
      <charset val="162"/>
    </font>
    <font>
      <sz val="10"/>
      <name val="Times New Roman"/>
      <family val="1"/>
      <charset val="162"/>
    </font>
    <font>
      <b/>
      <sz val="10"/>
      <name val="Times New Roman"/>
      <family val="1"/>
      <charset val="162"/>
    </font>
    <font>
      <b/>
      <sz val="10"/>
      <color theme="1"/>
      <name val="Times New Roman"/>
      <family val="1"/>
      <charset val="162"/>
    </font>
    <font>
      <sz val="10"/>
      <color theme="1"/>
      <name val="Times New Roman"/>
      <family val="1"/>
      <charset val="162"/>
    </font>
    <font>
      <sz val="11"/>
      <color rgb="FF9C6500"/>
      <name val="Calibri"/>
      <family val="2"/>
      <charset val="162"/>
      <scheme val="minor"/>
    </font>
    <font>
      <b/>
      <sz val="12"/>
      <color rgb="FF000000"/>
      <name val="Times New Roman"/>
      <family val="1"/>
      <charset val="162"/>
    </font>
    <font>
      <b/>
      <sz val="12"/>
      <color theme="1"/>
      <name val="Calibri"/>
      <family val="2"/>
      <charset val="162"/>
      <scheme val="minor"/>
    </font>
    <font>
      <b/>
      <sz val="12"/>
      <name val="Calibri"/>
      <family val="2"/>
      <charset val="162"/>
      <scheme val="minor"/>
    </font>
    <font>
      <b/>
      <sz val="12"/>
      <name val="Times New Roman"/>
      <family val="1"/>
      <charset val="162"/>
    </font>
    <font>
      <sz val="11"/>
      <color indexed="8"/>
      <name val="Calibri"/>
      <family val="2"/>
      <charset val="162"/>
    </font>
    <font>
      <sz val="12"/>
      <name val="Times New Roman"/>
      <family val="1"/>
      <charset val="162"/>
    </font>
    <font>
      <sz val="12"/>
      <color theme="1"/>
      <name val="Times New Roman"/>
      <family val="1"/>
      <charset val="162"/>
    </font>
    <font>
      <b/>
      <sz val="12"/>
      <color theme="1"/>
      <name val="Times New Roman"/>
      <family val="1"/>
      <charset val="162"/>
    </font>
  </fonts>
  <fills count="2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rgb="FFC00000"/>
        <bgColor indexed="64"/>
      </patternFill>
    </fill>
    <fill>
      <patternFill patternType="solid">
        <fgColor theme="7" tint="0.5999633777886288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EB9C"/>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4"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0" fontId="3" fillId="6" borderId="0" applyBorder="0" applyAlignment="0"/>
    <xf numFmtId="9" fontId="4" fillId="0" borderId="0" applyFont="0" applyFill="0" applyBorder="0" applyAlignment="0" applyProtection="0"/>
    <xf numFmtId="0" fontId="5" fillId="7" borderId="0" applyNumberFormat="0" applyBorder="0" applyAlignment="0" applyProtection="0"/>
    <xf numFmtId="0" fontId="6" fillId="8" borderId="0" applyNumberFormat="0" applyBorder="0" applyAlignment="0" applyProtection="0"/>
    <xf numFmtId="0" fontId="7" fillId="9" borderId="8" applyNumberFormat="0" applyAlignment="0" applyProtection="0"/>
    <xf numFmtId="0" fontId="4" fillId="10" borderId="9"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0" borderId="0"/>
  </cellStyleXfs>
  <cellXfs count="281">
    <xf numFmtId="0" fontId="0" fillId="0" borderId="0" xfId="0"/>
    <xf numFmtId="0" fontId="8" fillId="0" borderId="0" xfId="0" applyFont="1"/>
    <xf numFmtId="0" fontId="10" fillId="0" borderId="0" xfId="0" applyFont="1"/>
    <xf numFmtId="0" fontId="8" fillId="3" borderId="1" xfId="0" applyFont="1" applyFill="1" applyBorder="1"/>
    <xf numFmtId="0" fontId="8" fillId="3" borderId="0" xfId="0" applyFont="1" applyFill="1"/>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8" fillId="0" borderId="0" xfId="0" applyFont="1" applyAlignment="1">
      <alignment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8" fillId="2" borderId="1" xfId="0" applyFont="1" applyFill="1" applyBorder="1"/>
    <xf numFmtId="0" fontId="11" fillId="3" borderId="5" xfId="0" applyFont="1" applyFill="1" applyBorder="1" applyAlignment="1">
      <alignment horizontal="left" vertical="center" wrapTex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9" fontId="11" fillId="0" borderId="1" xfId="2" applyFont="1" applyFill="1" applyBorder="1" applyAlignment="1"/>
    <xf numFmtId="9" fontId="12" fillId="0" borderId="1" xfId="2" applyFont="1" applyFill="1" applyBorder="1" applyAlignment="1"/>
    <xf numFmtId="9" fontId="11" fillId="3" borderId="1" xfId="2" applyFont="1" applyFill="1" applyBorder="1" applyAlignment="1"/>
    <xf numFmtId="9" fontId="12" fillId="3" borderId="1" xfId="2" applyFont="1" applyFill="1" applyBorder="1" applyAlignment="1"/>
    <xf numFmtId="9" fontId="11" fillId="2" borderId="1" xfId="2" applyFont="1" applyFill="1" applyBorder="1" applyAlignment="1"/>
    <xf numFmtId="9" fontId="12" fillId="2" borderId="1" xfId="2" applyFont="1" applyFill="1" applyBorder="1" applyAlignment="1"/>
    <xf numFmtId="0" fontId="15" fillId="2" borderId="1" xfId="12" applyFont="1" applyFill="1" applyBorder="1" applyAlignment="1">
      <alignment horizontal="left" vertical="center" wrapText="1"/>
    </xf>
    <xf numFmtId="0" fontId="15" fillId="2" borderId="1" xfId="10" applyFont="1" applyFill="1" applyBorder="1" applyAlignment="1">
      <alignment horizontal="left" vertical="center" wrapText="1"/>
    </xf>
    <xf numFmtId="0" fontId="12" fillId="2" borderId="1" xfId="4" applyFont="1" applyFill="1" applyBorder="1" applyAlignment="1">
      <alignment horizontal="left" vertical="center" wrapText="1"/>
    </xf>
    <xf numFmtId="0" fontId="15" fillId="3" borderId="1" xfId="8" applyFont="1" applyFill="1" applyBorder="1" applyAlignment="1">
      <alignment horizontal="left" vertical="center" wrapText="1"/>
    </xf>
    <xf numFmtId="0" fontId="15" fillId="3" borderId="1" xfId="0" applyFont="1" applyFill="1" applyBorder="1" applyAlignment="1">
      <alignment horizontal="left"/>
    </xf>
    <xf numFmtId="0" fontId="15" fillId="3" borderId="1" xfId="0" applyFont="1" applyFill="1" applyBorder="1" applyAlignment="1">
      <alignment horizontal="center"/>
    </xf>
    <xf numFmtId="0" fontId="15" fillId="3" borderId="1" xfId="0" applyFont="1" applyFill="1" applyBorder="1"/>
    <xf numFmtId="0" fontId="14" fillId="3" borderId="1" xfId="0" applyFont="1" applyFill="1" applyBorder="1"/>
    <xf numFmtId="0" fontId="11" fillId="3" borderId="1" xfId="0" applyFont="1" applyFill="1" applyBorder="1" applyAlignment="1">
      <alignment horizontal="left" wrapText="1"/>
    </xf>
    <xf numFmtId="0" fontId="15" fillId="3" borderId="1" xfId="0" applyFont="1" applyFill="1" applyBorder="1" applyAlignment="1">
      <alignment horizontal="left" wrapText="1"/>
    </xf>
    <xf numFmtId="9" fontId="11" fillId="3" borderId="1" xfId="2" applyFont="1" applyFill="1" applyBorder="1" applyAlignment="1">
      <alignment wrapText="1"/>
    </xf>
    <xf numFmtId="0" fontId="15" fillId="3" borderId="0" xfId="0" applyFont="1" applyFill="1"/>
    <xf numFmtId="0" fontId="15" fillId="0" borderId="1" xfId="0" applyFont="1" applyBorder="1" applyAlignment="1">
      <alignment horizontal="left"/>
    </xf>
    <xf numFmtId="0" fontId="15" fillId="0" borderId="1" xfId="0" applyFont="1" applyBorder="1" applyAlignment="1">
      <alignment horizontal="center"/>
    </xf>
    <xf numFmtId="0" fontId="15" fillId="0" borderId="1" xfId="0" applyFont="1" applyBorder="1" applyAlignment="1">
      <alignment horizontal="left" wrapText="1"/>
    </xf>
    <xf numFmtId="0" fontId="15" fillId="0" borderId="5" xfId="0" applyFont="1" applyBorder="1"/>
    <xf numFmtId="0" fontId="15" fillId="0" borderId="7" xfId="0" applyFont="1" applyBorder="1"/>
    <xf numFmtId="9" fontId="11" fillId="3" borderId="5" xfId="2" applyFont="1" applyFill="1" applyBorder="1" applyAlignment="1"/>
    <xf numFmtId="0" fontId="15" fillId="3" borderId="5" xfId="0" applyFont="1" applyFill="1" applyBorder="1"/>
    <xf numFmtId="0" fontId="15" fillId="2" borderId="1" xfId="0" applyFont="1" applyFill="1" applyBorder="1" applyAlignment="1">
      <alignment vertical="center"/>
    </xf>
    <xf numFmtId="0" fontId="15" fillId="2" borderId="1" xfId="0" applyFont="1" applyFill="1" applyBorder="1" applyAlignment="1" applyProtection="1">
      <alignment vertical="center" wrapText="1"/>
      <protection hidden="1"/>
    </xf>
    <xf numFmtId="0" fontId="15" fillId="2" borderId="1" xfId="0" applyFont="1" applyFill="1" applyBorder="1"/>
    <xf numFmtId="0" fontId="15" fillId="3" borderId="1" xfId="0" applyFont="1" applyFill="1" applyBorder="1" applyAlignment="1">
      <alignment vertical="center"/>
    </xf>
    <xf numFmtId="0" fontId="15" fillId="3" borderId="1" xfId="0" applyFont="1" applyFill="1" applyBorder="1" applyAlignment="1" applyProtection="1">
      <alignment vertical="center" wrapText="1"/>
      <protection hidden="1"/>
    </xf>
    <xf numFmtId="0" fontId="10" fillId="0" borderId="0" xfId="0" applyFont="1" applyAlignment="1">
      <alignment vertical="center"/>
    </xf>
    <xf numFmtId="0" fontId="11" fillId="3" borderId="1" xfId="0" applyFont="1" applyFill="1" applyBorder="1" applyAlignment="1" applyProtection="1">
      <alignment horizontal="center" vertical="center" wrapText="1"/>
      <protection locked="0"/>
    </xf>
    <xf numFmtId="0" fontId="15" fillId="0" borderId="6" xfId="0" applyFont="1" applyBorder="1"/>
    <xf numFmtId="0" fontId="15" fillId="2" borderId="5" xfId="0" applyFont="1" applyFill="1" applyBorder="1"/>
    <xf numFmtId="0" fontId="15" fillId="2" borderId="7" xfId="0" applyFont="1" applyFill="1" applyBorder="1"/>
    <xf numFmtId="0" fontId="15" fillId="2" borderId="6" xfId="0" applyFont="1" applyFill="1" applyBorder="1"/>
    <xf numFmtId="0" fontId="15" fillId="3" borderId="7" xfId="0" applyFont="1" applyFill="1" applyBorder="1"/>
    <xf numFmtId="0" fontId="15" fillId="3" borderId="6" xfId="0" applyFont="1" applyFill="1" applyBorder="1"/>
    <xf numFmtId="0" fontId="8" fillId="3" borderId="5" xfId="0" applyFont="1" applyFill="1" applyBorder="1"/>
    <xf numFmtId="0" fontId="8" fillId="3" borderId="7" xfId="0" applyFont="1" applyFill="1" applyBorder="1"/>
    <xf numFmtId="0" fontId="8" fillId="3" borderId="6" xfId="0" applyFont="1" applyFill="1" applyBorder="1"/>
    <xf numFmtId="0" fontId="8" fillId="2" borderId="5" xfId="0" applyFont="1" applyFill="1" applyBorder="1"/>
    <xf numFmtId="0" fontId="8" fillId="2" borderId="7" xfId="0" applyFont="1" applyFill="1" applyBorder="1"/>
    <xf numFmtId="0" fontId="8" fillId="2" borderId="6" xfId="0" applyFont="1" applyFill="1" applyBorder="1"/>
    <xf numFmtId="0" fontId="15" fillId="3" borderId="1" xfId="0" applyFont="1" applyFill="1" applyBorder="1" applyAlignment="1">
      <alignment wrapText="1"/>
    </xf>
    <xf numFmtId="0" fontId="11" fillId="3" borderId="2" xfId="0" applyFont="1" applyFill="1" applyBorder="1" applyAlignment="1">
      <alignment horizontal="left" wrapText="1"/>
    </xf>
    <xf numFmtId="0" fontId="15" fillId="3" borderId="2" xfId="0" applyFont="1" applyFill="1" applyBorder="1" applyAlignment="1">
      <alignment horizontal="left" wrapText="1"/>
    </xf>
    <xf numFmtId="0" fontId="15" fillId="0" borderId="2" xfId="0" applyFont="1" applyBorder="1" applyAlignment="1">
      <alignment horizontal="left" wrapText="1"/>
    </xf>
    <xf numFmtId="0" fontId="12" fillId="0" borderId="2" xfId="0" applyFont="1" applyBorder="1" applyAlignment="1">
      <alignment horizontal="left" vertical="center" wrapText="1"/>
    </xf>
    <xf numFmtId="0" fontId="11" fillId="0" borderId="2" xfId="0" applyFont="1" applyBorder="1" applyAlignment="1">
      <alignment horizontal="left" wrapText="1"/>
    </xf>
    <xf numFmtId="0" fontId="12" fillId="3" borderId="2"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8" fillId="2" borderId="4" xfId="0" applyFont="1" applyFill="1" applyBorder="1"/>
    <xf numFmtId="0" fontId="8" fillId="3" borderId="4" xfId="0" applyFont="1" applyFill="1" applyBorder="1"/>
    <xf numFmtId="0" fontId="15" fillId="0" borderId="1" xfId="0" applyFont="1" applyBorder="1"/>
    <xf numFmtId="0" fontId="8" fillId="0" borderId="1" xfId="0" applyFont="1" applyBorder="1"/>
    <xf numFmtId="14" fontId="15" fillId="0" borderId="1" xfId="0" applyNumberFormat="1" applyFont="1" applyBorder="1"/>
    <xf numFmtId="14" fontId="20" fillId="0" borderId="1" xfId="0" applyNumberFormat="1" applyFont="1" applyBorder="1" applyAlignment="1">
      <alignment horizontal="right" wrapText="1"/>
    </xf>
    <xf numFmtId="0" fontId="20" fillId="0" borderId="1" xfId="0" applyFont="1" applyBorder="1" applyAlignment="1">
      <alignment horizontal="right" wrapText="1"/>
    </xf>
    <xf numFmtId="0" fontId="22" fillId="0" borderId="0" xfId="0" applyFont="1" applyAlignment="1">
      <alignment wrapText="1"/>
    </xf>
    <xf numFmtId="0" fontId="23" fillId="0" borderId="0" xfId="0" applyFont="1"/>
    <xf numFmtId="14" fontId="23" fillId="0" borderId="0" xfId="0" applyNumberFormat="1" applyFont="1"/>
    <xf numFmtId="0" fontId="24" fillId="0" borderId="0" xfId="0" applyFont="1"/>
    <xf numFmtId="0" fontId="23" fillId="0" borderId="0" xfId="0" applyFont="1" applyAlignment="1">
      <alignment horizontal="left"/>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23" fillId="2" borderId="2" xfId="0" applyFont="1" applyFill="1" applyBorder="1"/>
    <xf numFmtId="0" fontId="24" fillId="2" borderId="1" xfId="0" applyFont="1" applyFill="1" applyBorder="1" applyAlignment="1" applyProtection="1">
      <alignment vertical="center" wrapText="1"/>
      <protection hidden="1"/>
    </xf>
    <xf numFmtId="0" fontId="23" fillId="2" borderId="1" xfId="0" applyFont="1" applyFill="1" applyBorder="1" applyAlignment="1">
      <alignment horizontal="left" wrapText="1"/>
    </xf>
    <xf numFmtId="0" fontId="24" fillId="2" borderId="1" xfId="0" applyFont="1" applyFill="1" applyBorder="1"/>
    <xf numFmtId="0" fontId="23" fillId="2" borderId="6" xfId="0" applyFont="1" applyFill="1" applyBorder="1" applyAlignment="1">
      <alignment horizontal="left" wrapText="1"/>
    </xf>
    <xf numFmtId="0" fontId="24" fillId="2" borderId="2" xfId="0" applyFont="1" applyFill="1" applyBorder="1"/>
    <xf numFmtId="14" fontId="23" fillId="2" borderId="1" xfId="0" applyNumberFormat="1" applyFont="1" applyFill="1" applyBorder="1"/>
    <xf numFmtId="0" fontId="23" fillId="2" borderId="0" xfId="0" applyFont="1" applyFill="1"/>
    <xf numFmtId="0" fontId="23" fillId="2" borderId="1" xfId="0" applyFont="1" applyFill="1" applyBorder="1" applyAlignment="1">
      <alignment wrapText="1"/>
    </xf>
    <xf numFmtId="0" fontId="23" fillId="3" borderId="1" xfId="0" applyFont="1" applyFill="1" applyBorder="1"/>
    <xf numFmtId="0" fontId="23" fillId="3" borderId="1" xfId="0" applyFont="1" applyFill="1" applyBorder="1" applyAlignment="1">
      <alignment wrapText="1"/>
    </xf>
    <xf numFmtId="0" fontId="23" fillId="3" borderId="1" xfId="0" applyFont="1" applyFill="1" applyBorder="1" applyAlignment="1">
      <alignment horizontal="left" wrapText="1"/>
    </xf>
    <xf numFmtId="0" fontId="24" fillId="3" borderId="1" xfId="0" applyFont="1" applyFill="1" applyBorder="1"/>
    <xf numFmtId="0" fontId="23" fillId="3" borderId="1" xfId="0" applyFont="1" applyFill="1" applyBorder="1" applyAlignment="1">
      <alignment horizontal="left"/>
    </xf>
    <xf numFmtId="0" fontId="24" fillId="3" borderId="2" xfId="0" applyFont="1" applyFill="1" applyBorder="1"/>
    <xf numFmtId="0" fontId="23" fillId="3" borderId="0" xfId="0" applyFont="1" applyFill="1"/>
    <xf numFmtId="0" fontId="23" fillId="2" borderId="1" xfId="0" applyFont="1" applyFill="1" applyBorder="1" applyAlignment="1">
      <alignment horizontal="left"/>
    </xf>
    <xf numFmtId="0" fontId="23" fillId="3" borderId="1" xfId="1" applyFont="1" applyFill="1" applyBorder="1" applyAlignment="1">
      <alignment horizontal="left" vertical="center" wrapText="1"/>
    </xf>
    <xf numFmtId="0" fontId="23" fillId="3" borderId="1" xfId="1" applyFont="1" applyFill="1" applyBorder="1" applyAlignment="1">
      <alignment horizontal="left" wrapText="1"/>
    </xf>
    <xf numFmtId="0" fontId="24" fillId="3" borderId="1" xfId="0" applyFont="1" applyFill="1" applyBorder="1" applyAlignment="1" applyProtection="1">
      <alignment vertical="center" wrapText="1"/>
      <protection hidden="1"/>
    </xf>
    <xf numFmtId="0" fontId="23" fillId="0" borderId="1" xfId="0" applyFont="1" applyBorder="1" applyAlignment="1">
      <alignment wrapText="1"/>
    </xf>
    <xf numFmtId="0" fontId="23" fillId="3" borderId="1" xfId="0" applyFont="1" applyFill="1" applyBorder="1" applyAlignment="1">
      <alignment horizontal="center" vertical="center" wrapText="1"/>
    </xf>
    <xf numFmtId="0" fontId="23" fillId="3" borderId="6" xfId="0" applyFont="1" applyFill="1" applyBorder="1"/>
    <xf numFmtId="0" fontId="24" fillId="3" borderId="6" xfId="0" applyFont="1" applyFill="1" applyBorder="1" applyAlignment="1" applyProtection="1">
      <alignment vertical="center" wrapText="1"/>
      <protection hidden="1"/>
    </xf>
    <xf numFmtId="0" fontId="24" fillId="3" borderId="10" xfId="0" applyFont="1" applyFill="1" applyBorder="1"/>
    <xf numFmtId="0" fontId="23" fillId="2" borderId="5" xfId="1" applyFont="1" applyFill="1" applyBorder="1" applyAlignment="1">
      <alignment horizontal="center" vertical="center" wrapText="1"/>
    </xf>
    <xf numFmtId="0" fontId="23" fillId="2" borderId="1" xfId="1" applyFont="1" applyFill="1" applyBorder="1" applyAlignment="1">
      <alignment horizontal="left" vertical="center"/>
    </xf>
    <xf numFmtId="0" fontId="23" fillId="2" borderId="1" xfId="1"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2" borderId="6" xfId="0" applyFont="1" applyFill="1" applyBorder="1"/>
    <xf numFmtId="0" fontId="23" fillId="2" borderId="5" xfId="0" applyFont="1" applyFill="1" applyBorder="1" applyAlignment="1">
      <alignment horizontal="left" wrapText="1"/>
    </xf>
    <xf numFmtId="0" fontId="23" fillId="2" borderId="7" xfId="0" applyFont="1" applyFill="1" applyBorder="1"/>
    <xf numFmtId="0" fontId="23" fillId="3" borderId="5" xfId="1" applyFont="1" applyFill="1" applyBorder="1" applyAlignment="1">
      <alignment horizontal="center" vertical="center" wrapText="1"/>
    </xf>
    <xf numFmtId="0" fontId="24" fillId="0" borderId="1" xfId="0" applyFont="1" applyBorder="1" applyAlignment="1">
      <alignment horizontal="center"/>
    </xf>
    <xf numFmtId="0" fontId="23" fillId="0" borderId="1" xfId="0" applyFont="1" applyBorder="1" applyAlignment="1">
      <alignment horizontal="center" wrapText="1"/>
    </xf>
    <xf numFmtId="0" fontId="23" fillId="24" borderId="1" xfId="0" applyFont="1" applyFill="1" applyBorder="1" applyAlignment="1">
      <alignment horizontal="center"/>
    </xf>
    <xf numFmtId="0" fontId="23" fillId="24" borderId="1" xfId="0" applyFont="1" applyFill="1" applyBorder="1" applyAlignment="1">
      <alignment horizontal="left"/>
    </xf>
    <xf numFmtId="0" fontId="23" fillId="24" borderId="2" xfId="0" applyFont="1" applyFill="1" applyBorder="1"/>
    <xf numFmtId="0" fontId="24" fillId="24" borderId="1" xfId="0" applyFont="1" applyFill="1" applyBorder="1" applyAlignment="1" applyProtection="1">
      <alignment vertical="center" wrapText="1"/>
      <protection hidden="1"/>
    </xf>
    <xf numFmtId="0" fontId="23" fillId="24" borderId="1" xfId="0" applyFont="1" applyFill="1" applyBorder="1"/>
    <xf numFmtId="0" fontId="23" fillId="24" borderId="1" xfId="0" applyFont="1" applyFill="1" applyBorder="1" applyAlignment="1">
      <alignment horizontal="left" wrapText="1"/>
    </xf>
    <xf numFmtId="0" fontId="24" fillId="24" borderId="1" xfId="0" applyFont="1" applyFill="1" applyBorder="1"/>
    <xf numFmtId="0" fontId="24" fillId="24" borderId="2" xfId="0" applyFont="1" applyFill="1" applyBorder="1"/>
    <xf numFmtId="14" fontId="23" fillId="24" borderId="1" xfId="0" applyNumberFormat="1" applyFont="1" applyFill="1" applyBorder="1"/>
    <xf numFmtId="0" fontId="23" fillId="24" borderId="0" xfId="0" applyFont="1" applyFill="1"/>
    <xf numFmtId="0" fontId="23" fillId="24" borderId="1" xfId="0" applyFont="1" applyFill="1" applyBorder="1" applyAlignment="1">
      <alignment wrapText="1"/>
    </xf>
    <xf numFmtId="0" fontId="23" fillId="24" borderId="1" xfId="0" applyFont="1" applyFill="1" applyBorder="1" applyAlignment="1">
      <alignment horizontal="center" vertical="center" wrapText="1"/>
    </xf>
    <xf numFmtId="0" fontId="23" fillId="24" borderId="6" xfId="0" applyFont="1" applyFill="1" applyBorder="1"/>
    <xf numFmtId="0" fontId="24" fillId="24" borderId="6" xfId="0" applyFont="1" applyFill="1" applyBorder="1" applyAlignment="1" applyProtection="1">
      <alignment vertical="center" wrapText="1"/>
      <protection hidden="1"/>
    </xf>
    <xf numFmtId="0" fontId="23" fillId="24" borderId="2" xfId="0" applyFont="1" applyFill="1" applyBorder="1" applyAlignment="1">
      <alignment horizontal="left" wrapText="1"/>
    </xf>
    <xf numFmtId="0" fontId="24" fillId="24" borderId="10" xfId="0" applyFont="1" applyFill="1" applyBorder="1"/>
    <xf numFmtId="0" fontId="20" fillId="0" borderId="13"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1" xfId="0" applyFont="1" applyBorder="1" applyAlignment="1">
      <alignment horizont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4" fillId="4" borderId="1" xfId="0" applyFont="1" applyFill="1" applyBorder="1" applyAlignment="1" applyProtection="1">
      <alignment horizontal="center" vertical="center" wrapText="1"/>
      <protection locked="0"/>
    </xf>
    <xf numFmtId="0" fontId="24" fillId="5" borderId="1" xfId="0" applyFont="1" applyFill="1" applyBorder="1" applyAlignment="1">
      <alignment horizontal="center"/>
    </xf>
    <xf numFmtId="0" fontId="24" fillId="5" borderId="5"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4" borderId="1" xfId="0" applyFont="1" applyFill="1" applyBorder="1" applyAlignment="1" applyProtection="1">
      <alignment horizontal="center" vertical="center" textRotation="90" wrapText="1"/>
      <protection locked="0"/>
    </xf>
    <xf numFmtId="2" fontId="24" fillId="4" borderId="1" xfId="0" applyNumberFormat="1" applyFont="1" applyFill="1" applyBorder="1" applyAlignment="1" applyProtection="1">
      <alignment horizontal="center" vertical="center" textRotation="90" wrapText="1"/>
      <protection locked="0"/>
    </xf>
    <xf numFmtId="0" fontId="24" fillId="5" borderId="2" xfId="0" applyFont="1" applyFill="1" applyBorder="1" applyAlignment="1" applyProtection="1">
      <alignment horizontal="center" vertical="center" wrapText="1"/>
      <protection locked="0"/>
    </xf>
    <xf numFmtId="0" fontId="24" fillId="5" borderId="3" xfId="0" applyFont="1" applyFill="1" applyBorder="1" applyAlignment="1" applyProtection="1">
      <alignment horizontal="center" vertical="center" wrapText="1"/>
      <protection locked="0"/>
    </xf>
    <xf numFmtId="0" fontId="24" fillId="5" borderId="4" xfId="0" applyFont="1" applyFill="1" applyBorder="1" applyAlignment="1" applyProtection="1">
      <alignment horizontal="center" vertical="center" wrapText="1"/>
      <protection locked="0"/>
    </xf>
    <xf numFmtId="0" fontId="24" fillId="4" borderId="5" xfId="0" applyFont="1" applyFill="1" applyBorder="1" applyAlignment="1" applyProtection="1">
      <alignment horizontal="center" vertical="center" textRotation="90" wrapText="1"/>
      <protection locked="0"/>
    </xf>
    <xf numFmtId="0" fontId="24" fillId="4" borderId="6" xfId="0" applyFont="1" applyFill="1" applyBorder="1" applyAlignment="1" applyProtection="1">
      <alignment horizontal="center" vertical="center" textRotation="90" wrapText="1"/>
      <protection locked="0"/>
    </xf>
    <xf numFmtId="0" fontId="24" fillId="4" borderId="1" xfId="0" applyFont="1" applyFill="1" applyBorder="1" applyAlignment="1" applyProtection="1">
      <alignment horizontal="left" vertical="center" textRotation="90" wrapText="1"/>
      <protection locked="0"/>
    </xf>
    <xf numFmtId="0" fontId="24" fillId="4"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protection locked="0"/>
    </xf>
    <xf numFmtId="0" fontId="24" fillId="4" borderId="1" xfId="0" applyFont="1" applyFill="1" applyBorder="1" applyAlignment="1" applyProtection="1">
      <alignment horizontal="left" vertical="center" textRotation="90"/>
      <protection locked="0"/>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8" fillId="2" borderId="1" xfId="17" applyFont="1" applyFill="1" applyBorder="1" applyAlignment="1">
      <alignment horizontal="center" vertical="center" wrapText="1"/>
    </xf>
    <xf numFmtId="0" fontId="18" fillId="3" borderId="1" xfId="10" applyFont="1" applyFill="1" applyBorder="1" applyAlignment="1">
      <alignment horizontal="center" vertical="center" wrapText="1"/>
    </xf>
    <xf numFmtId="0" fontId="18" fillId="2" borderId="1" xfId="18" applyFont="1" applyFill="1" applyBorder="1" applyAlignment="1">
      <alignment horizontal="center" vertical="center" wrapText="1"/>
    </xf>
    <xf numFmtId="0" fontId="19" fillId="2" borderId="1" xfId="16" applyFont="1" applyFill="1" applyBorder="1" applyAlignment="1">
      <alignment horizontal="center" vertical="center" wrapText="1"/>
    </xf>
    <xf numFmtId="0" fontId="18" fillId="3" borderId="5" xfId="8" applyFont="1" applyFill="1" applyBorder="1" applyAlignment="1">
      <alignment horizontal="center" vertical="center" wrapText="1"/>
    </xf>
    <xf numFmtId="0" fontId="18" fillId="3" borderId="7" xfId="8" applyFont="1" applyFill="1" applyBorder="1" applyAlignment="1">
      <alignment horizontal="center" vertical="center" wrapText="1"/>
    </xf>
    <xf numFmtId="0" fontId="18" fillId="3" borderId="6" xfId="8" applyFont="1" applyFill="1" applyBorder="1" applyAlignment="1">
      <alignment horizontal="center" vertical="center" wrapText="1"/>
    </xf>
    <xf numFmtId="0" fontId="18" fillId="3" borderId="1" xfId="19"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4" fillId="5" borderId="5" xfId="0" applyFont="1" applyFill="1" applyBorder="1" applyAlignment="1" applyProtection="1">
      <alignment horizontal="center" vertical="center" wrapText="1"/>
      <protection locked="0"/>
    </xf>
    <xf numFmtId="0" fontId="14" fillId="5" borderId="7" xfId="0" applyFont="1" applyFill="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4" fillId="3" borderId="5" xfId="11" applyFont="1" applyFill="1" applyBorder="1" applyAlignment="1">
      <alignment horizontal="center" vertical="center" wrapText="1"/>
    </xf>
    <xf numFmtId="0" fontId="14" fillId="3" borderId="7" xfId="11" applyFont="1" applyFill="1" applyBorder="1" applyAlignment="1">
      <alignment horizontal="center" vertical="center" wrapText="1"/>
    </xf>
    <xf numFmtId="0" fontId="14" fillId="3" borderId="6" xfId="11" applyFont="1" applyFill="1" applyBorder="1" applyAlignment="1">
      <alignment horizontal="center" vertical="center" wrapText="1"/>
    </xf>
    <xf numFmtId="0" fontId="14" fillId="3" borderId="5" xfId="15" applyFont="1" applyFill="1" applyBorder="1" applyAlignment="1">
      <alignment horizontal="center" vertical="center" wrapText="1"/>
    </xf>
    <xf numFmtId="0" fontId="14" fillId="3" borderId="7" xfId="15" applyFont="1" applyFill="1" applyBorder="1" applyAlignment="1">
      <alignment horizontal="center" vertical="center" wrapText="1"/>
    </xf>
    <xf numFmtId="0" fontId="14" fillId="2" borderId="5"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4" fillId="2" borderId="6" xfId="7"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7" xfId="4"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3" borderId="1" xfId="3" applyFont="1" applyFill="1" applyBorder="1" applyAlignment="1">
      <alignment horizontal="center" vertical="center" wrapText="1"/>
    </xf>
    <xf numFmtId="0" fontId="14" fillId="3" borderId="5" xfId="7" applyFont="1" applyFill="1" applyBorder="1" applyAlignment="1">
      <alignment horizontal="center" vertical="center" wrapText="1"/>
    </xf>
    <xf numFmtId="0" fontId="14" fillId="3" borderId="7" xfId="7" applyFont="1" applyFill="1" applyBorder="1" applyAlignment="1">
      <alignment horizontal="center" vertical="center" wrapText="1"/>
    </xf>
    <xf numFmtId="0" fontId="14" fillId="3" borderId="6" xfId="7" applyFont="1" applyFill="1" applyBorder="1" applyAlignment="1">
      <alignment horizontal="center" vertical="center" wrapText="1"/>
    </xf>
    <xf numFmtId="0" fontId="14" fillId="2" borderId="1" xfId="12" applyFont="1" applyFill="1" applyBorder="1" applyAlignment="1">
      <alignment horizontal="center" vertical="center" wrapText="1"/>
    </xf>
    <xf numFmtId="0" fontId="14" fillId="3" borderId="5" xfId="0" applyFont="1" applyFill="1" applyBorder="1" applyAlignment="1">
      <alignment horizontal="center" vertical="center" textRotation="90"/>
    </xf>
    <xf numFmtId="0" fontId="14" fillId="3" borderId="7" xfId="0" applyFont="1" applyFill="1" applyBorder="1" applyAlignment="1">
      <alignment horizontal="center" vertical="center" textRotation="90"/>
    </xf>
    <xf numFmtId="0" fontId="14" fillId="3" borderId="6" xfId="0" applyFont="1" applyFill="1" applyBorder="1" applyAlignment="1">
      <alignment horizontal="center" vertical="center" textRotation="90"/>
    </xf>
    <xf numFmtId="0" fontId="14" fillId="2" borderId="1" xfId="0" applyFont="1" applyFill="1" applyBorder="1" applyAlignment="1">
      <alignment horizontal="center" vertical="center"/>
    </xf>
    <xf numFmtId="0" fontId="13" fillId="2" borderId="1" xfId="5" applyFont="1" applyFill="1" applyBorder="1" applyAlignment="1">
      <alignment horizontal="center" vertical="center" wrapText="1"/>
    </xf>
    <xf numFmtId="0" fontId="13" fillId="3" borderId="5" xfId="6" applyFont="1" applyFill="1" applyBorder="1" applyAlignment="1">
      <alignment horizontal="center" vertical="center" wrapText="1"/>
    </xf>
    <xf numFmtId="0" fontId="13" fillId="3" borderId="7" xfId="6" applyFont="1" applyFill="1" applyBorder="1" applyAlignment="1">
      <alignment horizontal="center" vertical="center" wrapText="1"/>
    </xf>
    <xf numFmtId="0" fontId="13" fillId="3" borderId="6" xfId="6" applyFont="1" applyFill="1" applyBorder="1" applyAlignment="1">
      <alignment horizontal="center" vertical="center" wrapText="1"/>
    </xf>
    <xf numFmtId="0" fontId="14" fillId="3" borderId="5" xfId="13" applyFont="1" applyFill="1" applyBorder="1" applyAlignment="1">
      <alignment horizontal="center" vertical="center" wrapText="1"/>
    </xf>
    <xf numFmtId="0" fontId="14" fillId="3" borderId="7" xfId="13" applyFont="1" applyFill="1" applyBorder="1" applyAlignment="1">
      <alignment horizontal="center" vertical="center" wrapText="1"/>
    </xf>
    <xf numFmtId="0" fontId="14" fillId="3" borderId="6" xfId="13" applyFont="1" applyFill="1" applyBorder="1" applyAlignment="1">
      <alignment horizontal="center" vertical="center" wrapText="1"/>
    </xf>
    <xf numFmtId="0" fontId="14" fillId="2" borderId="5" xfId="15" applyFont="1" applyFill="1" applyBorder="1" applyAlignment="1">
      <alignment horizontal="center" vertical="center" wrapText="1"/>
    </xf>
    <xf numFmtId="0" fontId="14" fillId="2" borderId="7"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5" xfId="14" applyFont="1" applyFill="1" applyBorder="1" applyAlignment="1">
      <alignment horizontal="center" vertical="center" wrapText="1"/>
    </xf>
    <xf numFmtId="0" fontId="14" fillId="2" borderId="7" xfId="14" applyFont="1" applyFill="1" applyBorder="1" applyAlignment="1">
      <alignment horizontal="center" vertical="center" wrapText="1"/>
    </xf>
    <xf numFmtId="0" fontId="14" fillId="2" borderId="6" xfId="14"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3" borderId="1" xfId="3" applyFont="1" applyFill="1" applyBorder="1" applyAlignment="1">
      <alignment horizontal="center" vertical="center" wrapText="1"/>
    </xf>
    <xf numFmtId="0" fontId="10" fillId="2" borderId="1"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xf>
    <xf numFmtId="0" fontId="18" fillId="2" borderId="1" xfId="19" applyFont="1" applyFill="1" applyBorder="1" applyAlignment="1">
      <alignment horizontal="center" vertical="center" wrapText="1"/>
    </xf>
    <xf numFmtId="0" fontId="18" fillId="3" borderId="1" xfId="7" applyFont="1" applyFill="1" applyBorder="1" applyAlignment="1">
      <alignment horizontal="center" vertical="center" wrapText="1"/>
    </xf>
    <xf numFmtId="0" fontId="14" fillId="3" borderId="5" xfId="8" applyFont="1" applyFill="1" applyBorder="1" applyAlignment="1">
      <alignment horizontal="center" vertical="center" wrapText="1"/>
    </xf>
    <xf numFmtId="0" fontId="14" fillId="3" borderId="7" xfId="8" applyFont="1" applyFill="1" applyBorder="1" applyAlignment="1">
      <alignment horizontal="center" vertical="center" wrapText="1"/>
    </xf>
    <xf numFmtId="0" fontId="14" fillId="3" borderId="6" xfId="8" applyFont="1" applyFill="1" applyBorder="1" applyAlignment="1">
      <alignment horizontal="center" vertical="center" wrapText="1"/>
    </xf>
    <xf numFmtId="0" fontId="13" fillId="3" borderId="1" xfId="5" applyFont="1" applyFill="1" applyBorder="1" applyAlignment="1">
      <alignment horizontal="center" vertical="center" wrapText="1"/>
    </xf>
    <xf numFmtId="0" fontId="13" fillId="2" borderId="5" xfId="6" applyFont="1" applyFill="1" applyBorder="1" applyAlignment="1">
      <alignment horizontal="center" vertical="center" wrapText="1"/>
    </xf>
    <xf numFmtId="0" fontId="13" fillId="2" borderId="7" xfId="6" applyFont="1" applyFill="1" applyBorder="1" applyAlignment="1">
      <alignment horizontal="center" vertical="center" wrapText="1"/>
    </xf>
    <xf numFmtId="0" fontId="13" fillId="2" borderId="6" xfId="6" applyFont="1" applyFill="1" applyBorder="1" applyAlignment="1">
      <alignment horizontal="center" vertical="center" wrapText="1"/>
    </xf>
    <xf numFmtId="0" fontId="14" fillId="4" borderId="1" xfId="0" applyFont="1" applyFill="1" applyBorder="1" applyAlignment="1" applyProtection="1">
      <alignment horizontal="left" vertical="center" textRotation="90" wrapText="1"/>
      <protection locked="0"/>
    </xf>
    <xf numFmtId="0" fontId="14" fillId="4" borderId="1" xfId="0" applyFont="1" applyFill="1" applyBorder="1" applyAlignment="1" applyProtection="1">
      <alignment horizontal="left" vertical="center" textRotation="90"/>
      <protection locked="0"/>
    </xf>
    <xf numFmtId="0" fontId="14" fillId="4" borderId="1" xfId="0" applyFont="1" applyFill="1" applyBorder="1" applyAlignment="1" applyProtection="1">
      <alignment horizontal="center" vertical="center" textRotation="90" wrapText="1"/>
      <protection locked="0"/>
    </xf>
    <xf numFmtId="0" fontId="14" fillId="4"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wrapText="1"/>
      <protection hidden="1"/>
    </xf>
    <xf numFmtId="0" fontId="15" fillId="3" borderId="7" xfId="0" applyFont="1" applyFill="1" applyBorder="1" applyAlignment="1" applyProtection="1">
      <alignment horizontal="center" vertical="center" wrapText="1"/>
      <protection hidden="1"/>
    </xf>
    <xf numFmtId="0" fontId="15" fillId="3" borderId="6" xfId="0" applyFont="1" applyFill="1" applyBorder="1" applyAlignment="1" applyProtection="1">
      <alignment horizontal="center" vertical="center" wrapText="1"/>
      <protection hidden="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4" fillId="4" borderId="5" xfId="0" applyFont="1" applyFill="1" applyBorder="1" applyAlignment="1" applyProtection="1">
      <alignment horizontal="center" vertical="center" textRotation="90" wrapText="1"/>
      <protection locked="0"/>
    </xf>
    <xf numFmtId="0" fontId="14" fillId="4" borderId="6" xfId="0" applyFont="1" applyFill="1" applyBorder="1" applyAlignment="1" applyProtection="1">
      <alignment horizontal="center" vertical="center" textRotation="90" wrapText="1"/>
      <protection locked="0"/>
    </xf>
    <xf numFmtId="2" fontId="14" fillId="4" borderId="1" xfId="0" applyNumberFormat="1" applyFont="1" applyFill="1" applyBorder="1" applyAlignment="1" applyProtection="1">
      <alignment horizontal="center" vertical="center" textRotation="90" wrapText="1"/>
      <protection locked="0"/>
    </xf>
    <xf numFmtId="0" fontId="14" fillId="5" borderId="1" xfId="0" applyFont="1" applyFill="1" applyBorder="1" applyAlignment="1">
      <alignment horizontal="center"/>
    </xf>
    <xf numFmtId="0" fontId="14" fillId="5" borderId="2" xfId="0" applyFont="1" applyFill="1" applyBorder="1" applyAlignment="1" applyProtection="1">
      <alignment horizontal="center" vertical="center" wrapText="1"/>
      <protection locked="0"/>
    </xf>
    <xf numFmtId="0" fontId="14" fillId="5" borderId="3" xfId="0" applyFont="1" applyFill="1" applyBorder="1" applyAlignment="1" applyProtection="1">
      <alignment horizontal="center" vertical="center" wrapText="1"/>
      <protection locked="0"/>
    </xf>
    <xf numFmtId="0" fontId="14" fillId="5" borderId="4" xfId="0" applyFont="1" applyFill="1" applyBorder="1" applyAlignment="1" applyProtection="1">
      <alignment horizontal="center" vertical="center" wrapText="1"/>
      <protection locked="0"/>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6"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6" xfId="0" applyFont="1" applyFill="1" applyBorder="1" applyAlignment="1">
      <alignment horizontal="center" vertical="center"/>
    </xf>
    <xf numFmtId="0" fontId="14" fillId="3" borderId="5" xfId="9" applyFont="1" applyFill="1" applyBorder="1" applyAlignment="1">
      <alignment horizontal="center" vertical="center" wrapText="1"/>
    </xf>
    <xf numFmtId="0" fontId="14" fillId="3" borderId="7" xfId="9" applyFont="1" applyFill="1" applyBorder="1" applyAlignment="1">
      <alignment horizontal="center" vertical="center" wrapText="1"/>
    </xf>
    <xf numFmtId="0" fontId="15" fillId="2" borderId="5" xfId="0"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wrapText="1"/>
      <protection hidden="1"/>
    </xf>
    <xf numFmtId="0" fontId="15" fillId="2" borderId="6" xfId="0" applyFont="1" applyFill="1" applyBorder="1" applyAlignment="1" applyProtection="1">
      <alignment horizontal="center" vertical="center" wrapText="1"/>
      <protection hidden="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5"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cellXfs>
  <cellStyles count="21">
    <cellStyle name="%20 - Vurgu1" xfId="7" builtinId="30"/>
    <cellStyle name="%20 - Vurgu2" xfId="17" builtinId="34"/>
    <cellStyle name="%20 - Vurgu3" xfId="10" builtinId="38"/>
    <cellStyle name="%20 - Vurgu4" xfId="18" builtinId="42"/>
    <cellStyle name="%20 - Vurgu5" xfId="19" builtinId="46"/>
    <cellStyle name="%20 - Vurgu6" xfId="14" builtinId="50"/>
    <cellStyle name="%40 - Vurgu1" xfId="8" builtinId="31"/>
    <cellStyle name="%40 - Vurgu2" xfId="9" builtinId="35"/>
    <cellStyle name="%40 - Vurgu3" xfId="11" builtinId="39"/>
    <cellStyle name="%40 - Vurgu4" xfId="12" builtinId="43"/>
    <cellStyle name="%40 - Vurgu5" xfId="13" builtinId="47"/>
    <cellStyle name="%40 - Vurgu6" xfId="15" builtinId="51"/>
    <cellStyle name="DikkateDeğer" xfId="1"/>
    <cellStyle name="Excel Built-in Normal" xfId="20"/>
    <cellStyle name="Giriş" xfId="5" builtinId="20"/>
    <cellStyle name="İyi" xfId="3" builtinId="26"/>
    <cellStyle name="Kötü" xfId="4" builtinId="27"/>
    <cellStyle name="Normal" xfId="0" builtinId="0"/>
    <cellStyle name="Not" xfId="6" builtinId="10"/>
    <cellStyle name="Nötr" xfId="16" builtinId="28"/>
    <cellStyle name="Yüzde" xfId="2" builtinId="5"/>
  </cellStyles>
  <dxfs count="22">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0B8043"/>
      </font>
      <fill>
        <patternFill>
          <bgColor rgb="FFFFFFFF"/>
        </patternFill>
      </fill>
    </dxf>
  </dxfs>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502227</xdr:colOff>
      <xdr:row>0</xdr:row>
      <xdr:rowOff>242454</xdr:rowOff>
    </xdr:from>
    <xdr:to>
      <xdr:col>1</xdr:col>
      <xdr:colOff>1770783</xdr:colOff>
      <xdr:row>4</xdr:row>
      <xdr:rowOff>131330</xdr:rowOff>
    </xdr:to>
    <xdr:pic>
      <xdr:nvPicPr>
        <xdr:cNvPr id="2" name="Resi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909" y="242454"/>
          <a:ext cx="1268556" cy="1083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vegunes/Desktop/DE&#286;&#304;&#350;MEYENLER/S&#304;LLLLLLLLLLLLLLLLLLLLLLLLLLL/PLAN/PL-005%20001%20Risk%20De&#287;erlendirme%20Plan&#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Değerlendirme"/>
      <sheetName val="Proje Riskleri"/>
      <sheetName val="Süreç Riskleri"/>
      <sheetName val="İlgili Taraflar"/>
      <sheetName val="Kriterler"/>
      <sheetName val="Risk İzleme"/>
      <sheetName val="Tehdit ve Acıklıklar"/>
      <sheetName val="Risk Değerlendirme Raporu"/>
    </sheetNames>
    <sheetDataSet>
      <sheetData sheetId="0" refreshError="1"/>
      <sheetData sheetId="1" refreshError="1"/>
      <sheetData sheetId="2" refreshError="1"/>
      <sheetData sheetId="3" refreshError="1"/>
      <sheetData sheetId="4" refreshError="1"/>
      <sheetData sheetId="5" refreshError="1"/>
      <sheetData sheetId="6">
        <row r="2">
          <cell r="A2" t="str">
            <v>Ataklar</v>
          </cell>
        </row>
        <row r="3">
          <cell r="A3" t="str">
            <v>Bakım Hataları</v>
          </cell>
        </row>
        <row r="4">
          <cell r="A4" t="str">
            <v>Bilgi alışverişindeki yetersiz anlaşmalar</v>
          </cell>
        </row>
        <row r="5">
          <cell r="A5" t="str">
            <v>Bilgi Güvenliği Farkındalık Eksikliği</v>
          </cell>
        </row>
        <row r="6">
          <cell r="A6" t="str">
            <v>Bilgi içeren dokumanların çöpe atılması</v>
          </cell>
        </row>
        <row r="7">
          <cell r="A7" t="str">
            <v>Bilgi İçeren elektronik verilerin çöpe atılması</v>
          </cell>
        </row>
        <row r="8">
          <cell r="A8" t="str">
            <v>Bilgi işlem olanaklarının yetkisiz veya yanlış kullanımı</v>
          </cell>
        </row>
        <row r="9">
          <cell r="A9" t="str">
            <v>Bilginin sınıfılandırılması hatası</v>
          </cell>
        </row>
        <row r="10">
          <cell r="A10" t="str">
            <v>Yetkisiz Fiziksel Erişim</v>
          </cell>
        </row>
        <row r="11">
          <cell r="A11" t="str">
            <v>Yetkisiz Erişim</v>
          </cell>
        </row>
        <row r="12">
          <cell r="A12" t="str">
            <v>Müdahale / Kasıtlı Zarar</v>
          </cell>
        </row>
        <row r="13">
          <cell r="A13" t="str">
            <v>Cross-site scripting attacks (XSS) / SQL Enjeksiyonu</v>
          </cell>
        </row>
        <row r="14">
          <cell r="A14" t="str">
            <v>Çalışanın güvenlik ihlalleri</v>
          </cell>
        </row>
        <row r="15">
          <cell r="A15" t="str">
            <v>Çalışma Ortamı, Nem, Sıcaklık, Toz, Kir</v>
          </cell>
        </row>
        <row r="16">
          <cell r="A16" t="str">
            <v>Çıktı Halindeki Bilginin Yetkisiz Kişilerce Okunması</v>
          </cell>
        </row>
        <row r="17">
          <cell r="A17" t="str">
            <v>Destek servislerinin kesintisi</v>
          </cell>
        </row>
        <row r="18">
          <cell r="A18" t="str">
            <v>Dış kaynaklı ilgili güvenlik ihlalleri (destek firmaları)</v>
          </cell>
        </row>
        <row r="19">
          <cell r="A19" t="str">
            <v>Doğal Afetler, Yangın, Su baskını, Yıldırım</v>
          </cell>
        </row>
        <row r="20">
          <cell r="A20" t="str">
            <v>Donanım Arızası</v>
          </cell>
        </row>
        <row r="21">
          <cell r="A21" t="str">
            <v>Elektrik Kesintisi</v>
          </cell>
        </row>
        <row r="22">
          <cell r="A22" t="str">
            <v>Elektrostatik Yükleme</v>
          </cell>
        </row>
        <row r="23">
          <cell r="A23" t="str">
            <v>Elektriksel dalgalanmalar</v>
          </cell>
        </row>
        <row r="24">
          <cell r="A24" t="str">
            <v>Fiziksel etki (düşme, kırılma)</v>
          </cell>
        </row>
        <row r="25">
          <cell r="A25" t="str">
            <v>Gizli Bilgilerin Personel Tarafından Dışarıya Bildirilmesi</v>
          </cell>
        </row>
        <row r="26">
          <cell r="A26" t="str">
            <v>Güvenlik kontrolleri ile uyumsuzluk</v>
          </cell>
        </row>
        <row r="27">
          <cell r="A27" t="str">
            <v>Güvenlik politikası ile ilgili ihlaller</v>
          </cell>
        </row>
        <row r="28">
          <cell r="A28" t="str">
            <v>Hatalı bilgi çıkışı</v>
          </cell>
        </row>
        <row r="29">
          <cell r="A29" t="str">
            <v>Hırsızlık</v>
          </cell>
        </row>
        <row r="30">
          <cell r="A30" t="str">
            <v>Internet Kesintisi</v>
          </cell>
        </row>
        <row r="31">
          <cell r="A31" t="str">
            <v>Kablo hasarları</v>
          </cell>
        </row>
        <row r="32">
          <cell r="A32" t="str">
            <v>Kamera görüntülerinin kurum dışına sızması</v>
          </cell>
        </row>
        <row r="33">
          <cell r="A33" t="str">
            <v>Kapasite aşımı</v>
          </cell>
        </row>
        <row r="34">
          <cell r="A34" t="str">
            <v>Kaza veya arızalardan oluşabilecek hasar</v>
          </cell>
        </row>
        <row r="35">
          <cell r="A35" t="str">
            <v>Kemirgen / Haşereler</v>
          </cell>
        </row>
        <row r="36">
          <cell r="A36" t="str">
            <v>Kötü niyetle istifade (Fraud)</v>
          </cell>
        </row>
        <row r="37">
          <cell r="A37" t="str">
            <v>Kriptografi (Şifreleme ) politikası eksikliği</v>
          </cell>
        </row>
        <row r="38">
          <cell r="A38" t="str">
            <v>Kullanıcı hataları</v>
          </cell>
        </row>
        <row r="39">
          <cell r="A39" t="str">
            <v>Yönetici Hataları</v>
          </cell>
        </row>
        <row r="40">
          <cell r="A40" t="str">
            <v>Kuruma ait bilgilerin özel amaçlarla kullanımı</v>
          </cell>
        </row>
        <row r="41">
          <cell r="A41" t="str">
            <v>Log Dosyalarının yanlışlıkla yada kasten değiştirilmesi</v>
          </cell>
        </row>
        <row r="42">
          <cell r="A42" t="str">
            <v>Onaylanmamış doğru olmayan bilginin yayınlanması</v>
          </cell>
        </row>
        <row r="43">
          <cell r="A43" t="str">
            <v>Onaylanmamış ve test edilmemiş bilgi sistem değişiklikleri</v>
          </cell>
        </row>
        <row r="44">
          <cell r="A44" t="str">
            <v>Operasyonel zorluklar, tedarik zincirinde eksiklik, yoğun işgücü</v>
          </cell>
        </row>
        <row r="45">
          <cell r="A45" t="str">
            <v>Su İle Temas</v>
          </cell>
        </row>
        <row r="46">
          <cell r="A46" t="str">
            <v>Şifreleme anahtarının ele geçirilmesi</v>
          </cell>
        </row>
        <row r="47">
          <cell r="A47" t="str">
            <v>Şifreleme anahtarının/algoritmasının yetersiz duzeyde olması</v>
          </cell>
        </row>
        <row r="48">
          <cell r="A48" t="str">
            <v>Taşıma sırasında yedekleme medyasına gizli ulaşım veya kopyalama</v>
          </cell>
        </row>
        <row r="49">
          <cell r="A49" t="str">
            <v>Unutulmuş erişim hakları</v>
          </cell>
        </row>
        <row r="50">
          <cell r="A50" t="str">
            <v>Unutma</v>
          </cell>
        </row>
        <row r="51">
          <cell r="A51" t="str">
            <v>Uygun olmayan kimlik tanıma mekanizması (authenticate)</v>
          </cell>
        </row>
        <row r="52">
          <cell r="A52" t="str">
            <v>Veri medyalarının elden çıkarılması sırasında güvenlik eksikliği</v>
          </cell>
        </row>
        <row r="53">
          <cell r="A53" t="str">
            <v>Veri tabanının zarar görmesi</v>
          </cell>
        </row>
        <row r="54">
          <cell r="A54" t="str">
            <v>Virüs, Worm vb tehditler</v>
          </cell>
        </row>
        <row r="55">
          <cell r="A55" t="str">
            <v>Yanlış ve yeniden yönlendirilen mesajlar (re-route)</v>
          </cell>
        </row>
        <row r="56">
          <cell r="A56" t="str">
            <v>Yasal düzenlemelerle uyumsuzluk</v>
          </cell>
        </row>
        <row r="57">
          <cell r="A57" t="str">
            <v>Yasal olmayan dosya yükleme</v>
          </cell>
        </row>
        <row r="58">
          <cell r="A58" t="str">
            <v>Yazılım kaynak kitaplığına yetkisiz erişim</v>
          </cell>
        </row>
        <row r="59">
          <cell r="A59" t="str">
            <v>Yazılım lisans bilgilerini yetkisiz kopyalama</v>
          </cell>
        </row>
        <row r="60">
          <cell r="A60" t="str">
            <v>Yetersiz ve test edilmemiş veri yedekleri</v>
          </cell>
        </row>
        <row r="61">
          <cell r="A61" t="str">
            <v>Yazılımda değişiklik</v>
          </cell>
        </row>
        <row r="62">
          <cell r="A62" t="str">
            <v>Zararlı ActiveX kurulumu</v>
          </cell>
        </row>
        <row r="63">
          <cell r="A63" t="str">
            <v>Zararlı dosya yükleme</v>
          </cell>
        </row>
        <row r="64">
          <cell r="A64" t="str">
            <v>Tayin / Terfi / Yer Değişikliği</v>
          </cell>
        </row>
        <row r="65">
          <cell r="A65" t="str">
            <v>Hastalık geçici iş görememezlik</v>
          </cell>
        </row>
        <row r="66">
          <cell r="A66" t="str">
            <v>Bakım / Kalibrasyon Hataları</v>
          </cell>
        </row>
        <row r="67">
          <cell r="A67" t="str">
            <v>Bakım Hataları / Test eksikliği</v>
          </cell>
        </row>
        <row r="68">
          <cell r="A68" t="str">
            <v>Bilgi güvenliği farkındalık eksikliği</v>
          </cell>
        </row>
        <row r="69">
          <cell r="A69" t="str">
            <v>Bilgi Güvenliği İhlalleri-Sistem Yedeği</v>
          </cell>
        </row>
        <row r="70">
          <cell r="A70" t="str">
            <v>Bilgi Güvenliği İhlalleri-Fiziksel Güvenlik</v>
          </cell>
        </row>
        <row r="71">
          <cell r="A71" t="str">
            <v>Bilgi Güvenliği İhlalleri-VPN Erişimi</v>
          </cell>
        </row>
        <row r="72">
          <cell r="A72" t="str">
            <v>Bilgi Güvenliği İhlalleri-İnternet Erişimi</v>
          </cell>
        </row>
        <row r="73">
          <cell r="A73" t="str">
            <v>Bilgi Güvenliği İhlalleri-Personel Tecrübesi</v>
          </cell>
        </row>
        <row r="74">
          <cell r="A74" t="str">
            <v>Bilgi Güvenliği İhlalleri-3.Taraf Yazılımlar</v>
          </cell>
        </row>
        <row r="75">
          <cell r="A75" t="str">
            <v>Bilgi Güvenliği İhlalleri-3.Taraf Ortak Ağ</v>
          </cell>
        </row>
        <row r="76">
          <cell r="A76" t="str">
            <v>Bilgi Güvenliği İhlalleri-Yama Yönetimi</v>
          </cell>
        </row>
        <row r="77">
          <cell r="A77" t="str">
            <v>Bilgi Güvenliği İhlalleri-Yetersiz Ağ</v>
          </cell>
        </row>
        <row r="78">
          <cell r="A78" t="str">
            <v>Bilgi Güvenliği İhlalleri-Yetersiz Erişim</v>
          </cell>
        </row>
        <row r="79">
          <cell r="A79" t="str">
            <v>Bilgi Güvenliği İhlalleri-Yetki ve Sorumluluklar</v>
          </cell>
        </row>
        <row r="80">
          <cell r="A80" t="str">
            <v xml:space="preserve">Bilgi güvenliğine yönelik saldırıların gelmesi </v>
          </cell>
        </row>
        <row r="81">
          <cell r="A81" t="str">
            <v>Bilgi işlem olanaklarının yetkisiz veya yanlış kullanımı</v>
          </cell>
        </row>
        <row r="82">
          <cell r="A82" t="str">
            <v>Bilgi işlem olanaklarının yetkisiz veya yanlış kullanımı</v>
          </cell>
        </row>
        <row r="83">
          <cell r="A83" t="str">
            <v>Bilgi Sızması-Yedeklilik</v>
          </cell>
        </row>
        <row r="84">
          <cell r="A84" t="str">
            <v>Bilgi Sızması-Dış Kaynaklı Personel</v>
          </cell>
        </row>
        <row r="85">
          <cell r="A85" t="str">
            <v>Bilgi Sızması-Domaine Dahil Olmama</v>
          </cell>
        </row>
        <row r="86">
          <cell r="A86" t="str">
            <v>Bilgi Sızması-Fiziksel Güvenlik</v>
          </cell>
        </row>
        <row r="87">
          <cell r="A87" t="str">
            <v>Bilgi Sızması-VPN Erişimi</v>
          </cell>
        </row>
        <row r="88">
          <cell r="A88" t="str">
            <v>Bilgi Sızması-İnternete Açık Olma</v>
          </cell>
        </row>
        <row r="89">
          <cell r="A89" t="str">
            <v>Bilgi Sızması-Düzenli Bakım Yapılmama</v>
          </cell>
        </row>
        <row r="90">
          <cell r="A90" t="str">
            <v>Bilgi Sızması- 3.Taraf Entegresyon</v>
          </cell>
        </row>
        <row r="91">
          <cell r="A91" t="str">
            <v>Bilgi Sızması-Ortak Ağ</v>
          </cell>
        </row>
        <row r="92">
          <cell r="A92" t="str">
            <v>Bilgi Sızması-Yama Yönetimi</v>
          </cell>
        </row>
        <row r="93">
          <cell r="A93" t="str">
            <v>Bilgi Sızması-Ağ Güvenliği</v>
          </cell>
        </row>
        <row r="94">
          <cell r="A94" t="str">
            <v>Bilgi SızmasıErişim Denetimi</v>
          </cell>
        </row>
        <row r="95">
          <cell r="A95" t="str">
            <v>Bilgi Sızması-Etiketleme</v>
          </cell>
        </row>
        <row r="96">
          <cell r="A96" t="str">
            <v>Bilgi Sızması-Yazıcı Çıktıları</v>
          </cell>
        </row>
        <row r="97">
          <cell r="A97" t="str">
            <v>Bilgi Sızması-Gizlilik Anlaşmalarının Olmaması</v>
          </cell>
        </row>
        <row r="98">
          <cell r="A98" t="str">
            <v>Bilgi Sızması-Güvenlik Açığı</v>
          </cell>
        </row>
        <row r="99">
          <cell r="A99" t="str">
            <v>Bilgi Sızmasıİmha Edilme</v>
          </cell>
        </row>
        <row r="100">
          <cell r="A100" t="str">
            <v>Bilginin Değiştirilmesi-Sistem Yedekliliği</v>
          </cell>
        </row>
        <row r="101">
          <cell r="A101" t="str">
            <v>Bilginin Değiştirilmesi-Düzenli Yedek Almama</v>
          </cell>
        </row>
        <row r="102">
          <cell r="A102" t="str">
            <v>Bilginin Değiştirilmesi-Fiziksel Güvenlik</v>
          </cell>
        </row>
        <row r="103">
          <cell r="A103" t="str">
            <v>Bilginin Değiştirilmesi-İnternete Açık</v>
          </cell>
        </row>
        <row r="104">
          <cell r="A104" t="str">
            <v>Bilginin Değiştirilmesi-Log Yönetimi</v>
          </cell>
        </row>
        <row r="105">
          <cell r="A105" t="str">
            <v>Bilginin Değiştirilmesi-Personel Tecrübesi</v>
          </cell>
        </row>
        <row r="106">
          <cell r="A106" t="str">
            <v>Bilginin Değiştirilmesi-3.Taraflar Ortak Ağ</v>
          </cell>
        </row>
        <row r="107">
          <cell r="A107" t="str">
            <v>Bilginin Değiştirilmesi-Erişim Denetimi</v>
          </cell>
        </row>
        <row r="108">
          <cell r="A108" t="str">
            <v>Bilginin Kaybolması-Yedek Almama</v>
          </cell>
        </row>
        <row r="109">
          <cell r="A109" t="str">
            <v>Bilginin Kaybolması-Fiziksel Güvenlik</v>
          </cell>
        </row>
        <row r="110">
          <cell r="A110" t="str">
            <v>Bilginin Kaybolması-VPN Erişimi</v>
          </cell>
        </row>
        <row r="111">
          <cell r="A111" t="str">
            <v>Bilginin Kaybolması-Mobil Olması</v>
          </cell>
        </row>
        <row r="112">
          <cell r="A112" t="str">
            <v>Bilginin Kaybolması-Düzenli Bakım</v>
          </cell>
        </row>
        <row r="113">
          <cell r="A113" t="str">
            <v>Bilginin Kaybolması-Tecrübe Eksikliği</v>
          </cell>
        </row>
        <row r="114">
          <cell r="A114" t="str">
            <v>Bilginin Kaybolması-Personel Yetersizliği</v>
          </cell>
        </row>
        <row r="115">
          <cell r="A115" t="str">
            <v>Bilginin Kaybolması-Personel Yedeği</v>
          </cell>
        </row>
        <row r="116">
          <cell r="A116" t="str">
            <v>Bilginin Kaybolması-3.Taraf Sorunlar</v>
          </cell>
        </row>
        <row r="117">
          <cell r="A117" t="str">
            <v>Bilginin Kaybolması-Erişim Denetimi</v>
          </cell>
        </row>
        <row r="118">
          <cell r="A118" t="str">
            <v>Bilginin Silinmesi-Dış Kaynaklı Personel</v>
          </cell>
        </row>
        <row r="119">
          <cell r="A119" t="str">
            <v>Bilginin Silinmesi-Domaine Dahil Olmama</v>
          </cell>
        </row>
        <row r="120">
          <cell r="A120" t="str">
            <v>﻿Cihazların Çalışmaması-Yedeklemeler</v>
          </cell>
        </row>
        <row r="121">
          <cell r="A121" t="str">
            <v>Cihazların Çalışmaması-Dış Kaynaklı Personel</v>
          </cell>
        </row>
        <row r="122">
          <cell r="A122" t="str">
            <v>Cihazların Yanması-Yedekliliğin Olmaması</v>
          </cell>
        </row>
        <row r="123">
          <cell r="A123" t="str">
            <v>Çalışma Ortamı (Toz, Kir, Nem, Sıcaklık)</v>
          </cell>
        </row>
        <row r="124">
          <cell r="A124" t="str">
            <v>Veri tutarsızlığı</v>
          </cell>
        </row>
        <row r="125">
          <cell r="A125" t="str">
            <v>Destek servislerinin kesintisi</v>
          </cell>
        </row>
        <row r="126">
          <cell r="A126" t="str">
            <v>Enerji Kesintisi</v>
          </cell>
        </row>
        <row r="127">
          <cell r="A127" t="str">
            <v>Evrak Kaybolması</v>
          </cell>
        </row>
        <row r="128">
          <cell r="A128" t="str">
            <v>Giriş ve çıkış kablolarına müdahele</v>
          </cell>
        </row>
        <row r="129">
          <cell r="A129" t="str">
            <v>Gizli bilgilerin paylaşılması</v>
          </cell>
        </row>
        <row r="130">
          <cell r="A130" t="str">
            <v>Görüntü ve görüntü kayıtlarına yetkisiz erişim</v>
          </cell>
        </row>
        <row r="131">
          <cell r="A131" t="str">
            <v>Güvenlik Açıkları</v>
          </cell>
        </row>
        <row r="132">
          <cell r="A132" t="str">
            <v>Güvenlik kontrolleri eksiklikleri</v>
          </cell>
        </row>
        <row r="133">
          <cell r="A133" t="str">
            <v>Hasar Görme (Yanma, Islanma, Küflenme vb.)</v>
          </cell>
        </row>
        <row r="134">
          <cell r="A134" t="str">
            <v>Hatalı Ağ Konfigürasyon-Personel Tecrübesi</v>
          </cell>
        </row>
        <row r="135">
          <cell r="A135" t="str">
            <v>Hatalı Ağ Konfigürasyon-3.Taraf Yazılım Entegrasyonu</v>
          </cell>
        </row>
        <row r="136">
          <cell r="A136" t="str">
            <v>Hatalı Ağ Konfigürasyon-Yama Yönetimi</v>
          </cell>
        </row>
        <row r="137">
          <cell r="A137" t="str">
            <v>Hatalı Kurulum/Entegrasyon-Sistem Yedekliliği</v>
          </cell>
        </row>
        <row r="138">
          <cell r="A138" t="str">
            <v>Hatalı Kurulum/Entegrasyon-Düzenli Yedek Almama</v>
          </cell>
        </row>
        <row r="139">
          <cell r="A139" t="str">
            <v>Hatalı Yazılım Geliştirme/Yükleme-Dış Kaynaklı Personel</v>
          </cell>
        </row>
        <row r="140">
          <cell r="A140" t="str">
            <v>Hatalı Yazılım Geliştirme/Yükleme-Düzenli Yedekleme</v>
          </cell>
        </row>
        <row r="141">
          <cell r="A141" t="str">
            <v>Hatalı Yazılım Geliştirme/Yükleme-Fiziksel Güvenlik</v>
          </cell>
        </row>
        <row r="142">
          <cell r="A142" t="str">
            <v>Hatalı Yazılım Geliştirme/Yükleme-VPN Erişimi</v>
          </cell>
        </row>
        <row r="143">
          <cell r="A143" t="str">
            <v>Hatalı Yazılım Geliştirme/Yükleme-İnternete Açık Olması</v>
          </cell>
        </row>
        <row r="144">
          <cell r="A144" t="str">
            <v>Hatalı Yazılım Geliştirme/Yükleme-Log Yönetimi</v>
          </cell>
        </row>
        <row r="145">
          <cell r="A145" t="str">
            <v>Hatalı Yazılım Geliştirme/Yükleme-Personel Tecrübesi</v>
          </cell>
        </row>
        <row r="146">
          <cell r="A146" t="str">
            <v>Hatalı Yazılım Geliştirme/Yükleme-Personelin İşten Ayrılması</v>
          </cell>
        </row>
        <row r="147">
          <cell r="A147" t="str">
            <v>Hatalı Yazılım Geliştirme/Yükleme-3.Taraf Yazılım Entegrasyonu</v>
          </cell>
        </row>
        <row r="148">
          <cell r="A148" t="str">
            <v>Hatalı Yazılım Geliştirme/Yükleme-Yetersiz Ağ Güvenliği</v>
          </cell>
        </row>
        <row r="149">
          <cell r="A149" t="str">
            <v>Hizmet Yavaşlığı-İş Süreçleri</v>
          </cell>
        </row>
        <row r="150">
          <cell r="A150" t="str">
            <v>Hizmet Yavaşlığı-Personel Tecrübesi</v>
          </cell>
        </row>
        <row r="151">
          <cell r="A151" t="str">
            <v>İş Sürekliliğinin Sağlanamaması-Dış Kaynaklı Personel</v>
          </cell>
        </row>
        <row r="152">
          <cell r="A152" t="str">
            <v>İş Sürekliliğinin Sağlanamaması-Düzenli Yedek</v>
          </cell>
        </row>
        <row r="153">
          <cell r="A153" t="str">
            <v>İş Sürekliliğinin Sağlanamaması-Enerji Destek</v>
          </cell>
        </row>
        <row r="154">
          <cell r="A154" t="str">
            <v>İş Sürekliliğinin Sağlanamaması-Personel Tecrübesi</v>
          </cell>
        </row>
        <row r="155">
          <cell r="A155" t="str">
            <v>İş Sürekliliğinin SağlanamamasıPersonel Yetersizliği</v>
          </cell>
        </row>
        <row r="156">
          <cell r="A156" t="str">
            <v>İş Sürekliliğinin Sağlanamaması-Personel Yedeği</v>
          </cell>
        </row>
        <row r="157">
          <cell r="A157" t="str">
            <v>Kapasite aşımı</v>
          </cell>
        </row>
        <row r="158">
          <cell r="A158" t="str">
            <v>Kodların Çalınması-Dış Kaynaklı Personel</v>
          </cell>
        </row>
        <row r="159">
          <cell r="A159" t="str">
            <v>Kodların Çalınması-Domaine Dahil Olmama</v>
          </cell>
        </row>
        <row r="160">
          <cell r="A160" t="str">
            <v>Kodların Çalınması-Fiziksel Güvenlik</v>
          </cell>
        </row>
        <row r="161">
          <cell r="A161" t="str">
            <v>Kodların Çalınması-İş Süreçleri</v>
          </cell>
        </row>
        <row r="162">
          <cell r="A162" t="str">
            <v>Kodların Çalınması-Yetersiz Ağ Güvenliği</v>
          </cell>
        </row>
        <row r="163">
          <cell r="A163" t="str">
            <v>Kodların Çalınması-Yetersiz Erişim Denetimi</v>
          </cell>
        </row>
        <row r="164">
          <cell r="A164" t="str">
            <v>Kötü Amaçlı Kullanım-VPN Erişimi</v>
          </cell>
        </row>
        <row r="165">
          <cell r="A165" t="str">
            <v>Kötü Amaçlı Kullanım-İnternete Açık Olması</v>
          </cell>
        </row>
        <row r="166">
          <cell r="A166" t="str">
            <v>Siber Saldırı-Personel Tecrübesi</v>
          </cell>
        </row>
        <row r="167">
          <cell r="A167" t="str">
            <v>Siber Saldırı-3.Taraf Yazılımlar</v>
          </cell>
        </row>
        <row r="168">
          <cell r="A168" t="str">
            <v>Siber Saldırı-Yama Yönetimi</v>
          </cell>
        </row>
        <row r="169">
          <cell r="A169" t="str">
            <v>Siber Saldırı-Yetersiz Ağ Güvenliği</v>
          </cell>
        </row>
        <row r="170">
          <cell r="A170" t="str">
            <v>Siber Saldırı-Yetki ve Sorumluluklar</v>
          </cell>
        </row>
        <row r="171">
          <cell r="A171" t="str">
            <v>Siber Saldırı-Teknik Açıklık</v>
          </cell>
        </row>
        <row r="172">
          <cell r="A172" t="str">
            <v>Sistem Kesintisi-Domaine Dahil Olmama</v>
          </cell>
        </row>
        <row r="173">
          <cell r="A173" t="str">
            <v>Sisteme Virüs Bulaşması</v>
          </cell>
        </row>
        <row r="174">
          <cell r="A174" t="str">
            <v>Sistemlere Sızılması</v>
          </cell>
        </row>
        <row r="175">
          <cell r="A175" t="str">
            <v>Sistemlere Sızılması/Ele Geçirilmesi</v>
          </cell>
        </row>
        <row r="176">
          <cell r="A176" t="str">
            <v>Sistemlerin Çalışmaması-Yedekleme Olmaması</v>
          </cell>
        </row>
        <row r="177">
          <cell r="A177" t="str">
            <v>Sistemlerin Çalışmaması-Dış Kaynaklı Personel</v>
          </cell>
        </row>
        <row r="178">
          <cell r="A178" t="str">
            <v>Sistemlerin Çalışmaması-İnternete Açık Olması</v>
          </cell>
        </row>
        <row r="179">
          <cell r="A179" t="str">
            <v>Sistemlerin Çalışmaması-Yetki ve Sorumluluklar</v>
          </cell>
        </row>
        <row r="180">
          <cell r="A180" t="str">
            <v>Sistemlerin Çökmesi-Ddos Saldırı</v>
          </cell>
        </row>
        <row r="181">
          <cell r="A181" t="str">
            <v>Sosyal Medyada Kurum aleyhine propaganda yapılması</v>
          </cell>
        </row>
        <row r="182">
          <cell r="A182" t="str">
            <v>Standart Şartlarının Sağlanmaması</v>
          </cell>
        </row>
        <row r="183">
          <cell r="A183" t="str">
            <v>Tayin / Terfi / Yer Değişikliği</v>
          </cell>
        </row>
        <row r="184">
          <cell r="A184" t="str">
            <v>İşten ayrılma</v>
          </cell>
        </row>
        <row r="185">
          <cell r="A185" t="str">
            <v>Dosya formatlarının uyum sorunu</v>
          </cell>
        </row>
        <row r="186">
          <cell r="A186" t="str">
            <v>FM200 tüpü gaz sızıntısı</v>
          </cell>
        </row>
        <row r="187">
          <cell r="A187" t="str">
            <v>Şef sekreter yapısının bozulması</v>
          </cell>
        </row>
      </sheetData>
      <sheetData sheetId="7"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tabSelected="1" topLeftCell="A67" zoomScale="55" zoomScaleNormal="55" workbookViewId="0">
      <pane xSplit="1" topLeftCell="B1" activePane="topRight" state="frozen"/>
      <selection pane="topRight" activeCell="F76" sqref="F76:L80"/>
    </sheetView>
  </sheetViews>
  <sheetFormatPr defaultColWidth="8.85546875" defaultRowHeight="15.75" x14ac:dyDescent="0.25"/>
  <cols>
    <col min="1" max="1" width="5.42578125" style="80" bestFit="1" customWidth="1"/>
    <col min="2" max="2" width="38.42578125" style="80" customWidth="1"/>
    <col min="3" max="3" width="13.42578125" style="80" customWidth="1"/>
    <col min="4" max="4" width="11.28515625" style="80" customWidth="1"/>
    <col min="5" max="5" width="11.7109375" style="80" customWidth="1"/>
    <col min="6" max="6" width="13.7109375" style="80" customWidth="1"/>
    <col min="7" max="7" width="36.28515625" style="82" customWidth="1"/>
    <col min="8" max="8" width="57.28515625" style="80" customWidth="1"/>
    <col min="9" max="9" width="44.140625" style="80" customWidth="1"/>
    <col min="10" max="10" width="10.42578125" style="80" customWidth="1"/>
    <col min="11" max="11" width="9.85546875" style="80" customWidth="1"/>
    <col min="12" max="12" width="10.85546875" style="80" bestFit="1" customWidth="1"/>
    <col min="13" max="13" width="18.5703125" style="80" customWidth="1"/>
    <col min="14" max="14" width="16.7109375" style="82" customWidth="1"/>
    <col min="15" max="15" width="16.5703125" style="80" bestFit="1" customWidth="1"/>
    <col min="16" max="16" width="53.42578125" style="80" customWidth="1"/>
    <col min="17" max="17" width="48.5703125" style="80" customWidth="1"/>
    <col min="18" max="18" width="38.140625" style="80" customWidth="1"/>
    <col min="19" max="19" width="8.85546875" style="83"/>
    <col min="20" max="20" width="12.28515625" style="83" bestFit="1" customWidth="1"/>
    <col min="21" max="21" width="8.85546875" style="80"/>
    <col min="22" max="22" width="16.42578125" style="80" customWidth="1"/>
    <col min="23" max="23" width="16" style="82" customWidth="1"/>
    <col min="24" max="24" width="8.85546875" style="84"/>
    <col min="25" max="25" width="13.28515625" style="84" customWidth="1"/>
    <col min="26" max="16384" width="8.85546875" style="80"/>
  </cols>
  <sheetData>
    <row r="1" spans="1:25" s="79" customFormat="1" ht="22.5" customHeight="1" x14ac:dyDescent="0.25">
      <c r="A1" s="147"/>
      <c r="B1" s="148"/>
      <c r="C1" s="140" t="s">
        <v>251</v>
      </c>
      <c r="D1" s="141"/>
      <c r="E1" s="141"/>
      <c r="F1" s="141"/>
      <c r="G1" s="141"/>
      <c r="H1" s="141"/>
      <c r="I1" s="141"/>
      <c r="J1" s="141"/>
      <c r="K1" s="141"/>
      <c r="L1" s="142"/>
      <c r="M1" s="146" t="s">
        <v>189</v>
      </c>
      <c r="N1" s="146"/>
      <c r="O1" s="77" t="s">
        <v>252</v>
      </c>
    </row>
    <row r="2" spans="1:25" s="79" customFormat="1" ht="22.5" customHeight="1" x14ac:dyDescent="0.25">
      <c r="A2" s="147"/>
      <c r="B2" s="149"/>
      <c r="C2" s="140"/>
      <c r="D2" s="141"/>
      <c r="E2" s="141"/>
      <c r="F2" s="141"/>
      <c r="G2" s="141"/>
      <c r="H2" s="141"/>
      <c r="I2" s="141"/>
      <c r="J2" s="141"/>
      <c r="K2" s="141"/>
      <c r="L2" s="142"/>
      <c r="M2" s="147" t="s">
        <v>190</v>
      </c>
      <c r="N2" s="147"/>
      <c r="O2" s="77">
        <v>45229</v>
      </c>
    </row>
    <row r="3" spans="1:25" s="79" customFormat="1" ht="24" customHeight="1" x14ac:dyDescent="0.25">
      <c r="A3" s="147"/>
      <c r="B3" s="149"/>
      <c r="C3" s="140"/>
      <c r="D3" s="141"/>
      <c r="E3" s="141"/>
      <c r="F3" s="141"/>
      <c r="G3" s="141"/>
      <c r="H3" s="141"/>
      <c r="I3" s="141"/>
      <c r="J3" s="141"/>
      <c r="K3" s="141"/>
      <c r="L3" s="142"/>
      <c r="M3" s="147" t="s">
        <v>191</v>
      </c>
      <c r="N3" s="147"/>
      <c r="O3" s="77">
        <v>45664</v>
      </c>
    </row>
    <row r="4" spans="1:25" s="79" customFormat="1" ht="22.5" customHeight="1" x14ac:dyDescent="0.25">
      <c r="A4" s="147"/>
      <c r="B4" s="149"/>
      <c r="C4" s="140"/>
      <c r="D4" s="141"/>
      <c r="E4" s="141"/>
      <c r="F4" s="141"/>
      <c r="G4" s="141"/>
      <c r="H4" s="141"/>
      <c r="I4" s="141"/>
      <c r="J4" s="141"/>
      <c r="K4" s="141"/>
      <c r="L4" s="142"/>
      <c r="M4" s="147" t="s">
        <v>192</v>
      </c>
      <c r="N4" s="147"/>
      <c r="O4" s="78">
        <v>5</v>
      </c>
    </row>
    <row r="5" spans="1:25" s="79" customFormat="1" ht="24" customHeight="1" x14ac:dyDescent="0.25">
      <c r="A5" s="147"/>
      <c r="B5" s="150"/>
      <c r="C5" s="143"/>
      <c r="D5" s="144"/>
      <c r="E5" s="144"/>
      <c r="F5" s="144"/>
      <c r="G5" s="144"/>
      <c r="H5" s="144"/>
      <c r="I5" s="144"/>
      <c r="J5" s="144"/>
      <c r="K5" s="144"/>
      <c r="L5" s="145"/>
      <c r="M5" s="147" t="s">
        <v>193</v>
      </c>
      <c r="N5" s="147"/>
      <c r="O5" s="78">
        <v>1</v>
      </c>
    </row>
    <row r="6" spans="1:25" ht="36" customHeight="1" x14ac:dyDescent="0.25">
      <c r="B6" s="81"/>
    </row>
    <row r="7" spans="1:25" ht="21.75" customHeight="1" x14ac:dyDescent="0.25"/>
    <row r="8" spans="1:25" s="82" customFormat="1" ht="15" customHeight="1" x14ac:dyDescent="0.25">
      <c r="A8" s="153" t="s">
        <v>14</v>
      </c>
      <c r="B8" s="156" t="s">
        <v>13</v>
      </c>
      <c r="C8" s="159" t="s">
        <v>15</v>
      </c>
      <c r="D8" s="160"/>
      <c r="E8" s="161"/>
      <c r="F8" s="153" t="s">
        <v>24</v>
      </c>
      <c r="G8" s="153" t="s">
        <v>21</v>
      </c>
      <c r="H8" s="153" t="s">
        <v>1</v>
      </c>
      <c r="I8" s="153" t="s">
        <v>19</v>
      </c>
      <c r="J8" s="152" t="s">
        <v>20</v>
      </c>
      <c r="K8" s="152"/>
      <c r="L8" s="152"/>
      <c r="M8" s="152"/>
      <c r="N8" s="152"/>
      <c r="O8" s="153" t="s">
        <v>3</v>
      </c>
      <c r="P8" s="156" t="s">
        <v>5</v>
      </c>
      <c r="Q8" s="156" t="s">
        <v>22</v>
      </c>
      <c r="R8" s="156" t="s">
        <v>6</v>
      </c>
      <c r="S8" s="166" t="s">
        <v>0</v>
      </c>
      <c r="T8" s="166"/>
      <c r="U8" s="166"/>
      <c r="V8" s="166"/>
      <c r="W8" s="166"/>
      <c r="X8" s="156" t="s">
        <v>11</v>
      </c>
      <c r="Y8" s="156" t="s">
        <v>12</v>
      </c>
    </row>
    <row r="9" spans="1:25" s="82" customFormat="1" ht="15" customHeight="1" x14ac:dyDescent="0.25">
      <c r="A9" s="154"/>
      <c r="B9" s="156"/>
      <c r="C9" s="162" t="s">
        <v>16</v>
      </c>
      <c r="D9" s="162" t="s">
        <v>17</v>
      </c>
      <c r="E9" s="162" t="s">
        <v>18</v>
      </c>
      <c r="F9" s="154"/>
      <c r="G9" s="154"/>
      <c r="H9" s="154"/>
      <c r="I9" s="154"/>
      <c r="J9" s="157" t="s">
        <v>8</v>
      </c>
      <c r="K9" s="157" t="s">
        <v>7</v>
      </c>
      <c r="L9" s="158" t="s">
        <v>10</v>
      </c>
      <c r="M9" s="151" t="s">
        <v>2</v>
      </c>
      <c r="N9" s="151" t="s">
        <v>9</v>
      </c>
      <c r="O9" s="154"/>
      <c r="P9" s="156"/>
      <c r="Q9" s="156"/>
      <c r="R9" s="156"/>
      <c r="S9" s="164" t="s">
        <v>4</v>
      </c>
      <c r="T9" s="164" t="s">
        <v>7</v>
      </c>
      <c r="U9" s="158" t="s">
        <v>10</v>
      </c>
      <c r="V9" s="157" t="s">
        <v>2</v>
      </c>
      <c r="W9" s="165" t="s">
        <v>9</v>
      </c>
      <c r="X9" s="156"/>
      <c r="Y9" s="156"/>
    </row>
    <row r="10" spans="1:25" s="82" customFormat="1" ht="61.5" customHeight="1" x14ac:dyDescent="0.25">
      <c r="A10" s="155"/>
      <c r="B10" s="156"/>
      <c r="C10" s="163"/>
      <c r="D10" s="163"/>
      <c r="E10" s="163"/>
      <c r="F10" s="155"/>
      <c r="G10" s="155"/>
      <c r="H10" s="155"/>
      <c r="I10" s="155"/>
      <c r="J10" s="157"/>
      <c r="K10" s="157"/>
      <c r="L10" s="158"/>
      <c r="M10" s="151"/>
      <c r="N10" s="151"/>
      <c r="O10" s="155"/>
      <c r="P10" s="156"/>
      <c r="Q10" s="156"/>
      <c r="R10" s="156"/>
      <c r="S10" s="164"/>
      <c r="T10" s="167"/>
      <c r="U10" s="158"/>
      <c r="V10" s="157"/>
      <c r="W10" s="165"/>
      <c r="X10" s="156"/>
      <c r="Y10" s="156"/>
    </row>
    <row r="11" spans="1:25" s="94" customFormat="1" ht="66" customHeight="1" x14ac:dyDescent="0.25">
      <c r="A11" s="85">
        <v>1</v>
      </c>
      <c r="B11" s="168" t="s">
        <v>23</v>
      </c>
      <c r="C11" s="103">
        <v>2</v>
      </c>
      <c r="D11" s="103">
        <v>2</v>
      </c>
      <c r="E11" s="103">
        <v>1</v>
      </c>
      <c r="F11" s="87">
        <f>PRODUCT(C11,D11,E11)</f>
        <v>4</v>
      </c>
      <c r="G11" s="88" t="str">
        <f>IF(F11 &lt; 5,"KAMUYA AÇIK",IF(F11 &lt; 10,"HİZMETE ÖZEL", IF(F11 &lt; 25, "KURUMA ÖZEL", IF(F11&lt;50, "GİZLİ", "ÇOK GİZLİ"))))</f>
        <v>KAMUYA AÇIK</v>
      </c>
      <c r="H11" s="86" t="s">
        <v>25</v>
      </c>
      <c r="I11" s="86" t="s">
        <v>26</v>
      </c>
      <c r="J11" s="89">
        <v>1</v>
      </c>
      <c r="K11" s="89">
        <v>5</v>
      </c>
      <c r="L11" s="86">
        <f>PRODUCT(J11,K11,F11)</f>
        <v>20</v>
      </c>
      <c r="M11" s="86" t="str">
        <f>IF(L11&gt;1025,"ÇOK YÜKSEK",IF(L11&gt;769,"YÜKSEK",IF(L11&gt;385,"ORTA",IF(L11&gt;193,"DÜŞÜK",IF(L11&gt;1,"ETKİSİZ")))))</f>
        <v>ETKİSİZ</v>
      </c>
      <c r="N11" s="90" t="s">
        <v>35</v>
      </c>
      <c r="O11" s="86" t="s">
        <v>36</v>
      </c>
      <c r="P11" s="91" t="s">
        <v>39</v>
      </c>
      <c r="Q11" s="86"/>
      <c r="R11" s="86"/>
      <c r="S11" s="89">
        <v>1</v>
      </c>
      <c r="T11" s="89">
        <v>5</v>
      </c>
      <c r="U11" s="86">
        <f>PRODUCT(S11,T11,F11)</f>
        <v>20</v>
      </c>
      <c r="V11" s="86" t="str">
        <f>IF(U11&gt;1025,"ÇOK YÜKSEK",IF(U11&gt;769,"YÜKSEK",IF(U11&gt;385,"ORTA",IF(U11&gt;193,"DÜŞÜK",IF(U11&gt;1,"ETKİSİZ")))))</f>
        <v>ETKİSİZ</v>
      </c>
      <c r="W11" s="92" t="s">
        <v>35</v>
      </c>
      <c r="X11" s="86" t="s">
        <v>42</v>
      </c>
      <c r="Y11" s="93">
        <v>45660</v>
      </c>
    </row>
    <row r="12" spans="1:25" s="94" customFormat="1" ht="66" customHeight="1" x14ac:dyDescent="0.25">
      <c r="A12" s="85">
        <v>2</v>
      </c>
      <c r="B12" s="169"/>
      <c r="C12" s="103">
        <v>2</v>
      </c>
      <c r="D12" s="103">
        <v>2</v>
      </c>
      <c r="E12" s="103">
        <v>1</v>
      </c>
      <c r="F12" s="87">
        <f t="shared" ref="F12:F20" si="0">PRODUCT(C12,D12,E12)</f>
        <v>4</v>
      </c>
      <c r="G12" s="88" t="str">
        <f t="shared" ref="G12:G44" si="1">IF(F12 &lt; 5,"KAMUYA AÇIK",IF(F12 &lt; 10,"HİZMETE ÖZEL", IF(F12 &lt; 25, "KURUMA ÖZEL", IF(F12&lt;50, "GİZLİ", "ÇOK GİZLİ"))))</f>
        <v>KAMUYA AÇIK</v>
      </c>
      <c r="H12" s="86" t="s">
        <v>27</v>
      </c>
      <c r="I12" s="86" t="s">
        <v>28</v>
      </c>
      <c r="J12" s="89">
        <v>2</v>
      </c>
      <c r="K12" s="89">
        <v>3</v>
      </c>
      <c r="L12" s="86">
        <f t="shared" ref="L12:L22" si="2">PRODUCT(J12,K12,F12)</f>
        <v>24</v>
      </c>
      <c r="M12" s="86" t="str">
        <f t="shared" ref="M12:M44" si="3">IF(L12&gt;1025,"ÇOK YÜKSEK",IF(L12&gt;769,"YÜKSEK",IF(L12&gt;385,"ORTA",IF(L12&gt;193,"DÜŞÜK",IF(L12&gt;1,"ETKİSİZ")))))</f>
        <v>ETKİSİZ</v>
      </c>
      <c r="N12" s="90" t="s">
        <v>35</v>
      </c>
      <c r="O12" s="86" t="s">
        <v>36</v>
      </c>
      <c r="P12" s="91" t="s">
        <v>37</v>
      </c>
      <c r="Q12" s="86"/>
      <c r="R12" s="86"/>
      <c r="S12" s="89">
        <v>1</v>
      </c>
      <c r="T12" s="89">
        <v>3</v>
      </c>
      <c r="U12" s="86">
        <f t="shared" ref="U12:U19" si="4">PRODUCT(S12,T12,F12)</f>
        <v>12</v>
      </c>
      <c r="V12" s="86" t="str">
        <f t="shared" ref="V12:V44" si="5">IF(U12&gt;1025,"ÇOK YÜKSEK",IF(U12&gt;769,"YÜKSEK",IF(U12&gt;385,"ORTA",IF(U12&gt;193,"DÜŞÜK",IF(U12&gt;1,"ETKİSİZ")))))</f>
        <v>ETKİSİZ</v>
      </c>
      <c r="W12" s="92" t="s">
        <v>35</v>
      </c>
      <c r="X12" s="86" t="s">
        <v>42</v>
      </c>
      <c r="Y12" s="93">
        <v>45660</v>
      </c>
    </row>
    <row r="13" spans="1:25" s="94" customFormat="1" ht="66" customHeight="1" x14ac:dyDescent="0.25">
      <c r="A13" s="85">
        <v>3</v>
      </c>
      <c r="B13" s="169"/>
      <c r="C13" s="103">
        <v>2</v>
      </c>
      <c r="D13" s="103">
        <v>2</v>
      </c>
      <c r="E13" s="103">
        <v>1</v>
      </c>
      <c r="F13" s="87">
        <f t="shared" si="0"/>
        <v>4</v>
      </c>
      <c r="G13" s="88" t="str">
        <f t="shared" si="1"/>
        <v>KAMUYA AÇIK</v>
      </c>
      <c r="H13" s="86" t="s">
        <v>29</v>
      </c>
      <c r="I13" s="86" t="s">
        <v>30</v>
      </c>
      <c r="J13" s="89">
        <v>2</v>
      </c>
      <c r="K13" s="89">
        <v>3</v>
      </c>
      <c r="L13" s="86">
        <f t="shared" si="2"/>
        <v>24</v>
      </c>
      <c r="M13" s="86" t="str">
        <f t="shared" si="3"/>
        <v>ETKİSİZ</v>
      </c>
      <c r="N13" s="90" t="s">
        <v>35</v>
      </c>
      <c r="O13" s="86" t="s">
        <v>36</v>
      </c>
      <c r="P13" s="89" t="s">
        <v>201</v>
      </c>
      <c r="Q13" s="86"/>
      <c r="R13" s="86"/>
      <c r="S13" s="89">
        <v>1</v>
      </c>
      <c r="T13" s="89">
        <v>3</v>
      </c>
      <c r="U13" s="86">
        <f t="shared" si="4"/>
        <v>12</v>
      </c>
      <c r="V13" s="86" t="str">
        <f t="shared" si="5"/>
        <v>ETKİSİZ</v>
      </c>
      <c r="W13" s="92" t="s">
        <v>35</v>
      </c>
      <c r="X13" s="86" t="s">
        <v>42</v>
      </c>
      <c r="Y13" s="93">
        <v>45660</v>
      </c>
    </row>
    <row r="14" spans="1:25" s="94" customFormat="1" ht="66" customHeight="1" x14ac:dyDescent="0.25">
      <c r="A14" s="85">
        <v>4</v>
      </c>
      <c r="B14" s="169"/>
      <c r="C14" s="103">
        <v>2</v>
      </c>
      <c r="D14" s="103">
        <v>2</v>
      </c>
      <c r="E14" s="103">
        <v>1</v>
      </c>
      <c r="F14" s="87">
        <f t="shared" si="0"/>
        <v>4</v>
      </c>
      <c r="G14" s="88" t="str">
        <f t="shared" si="1"/>
        <v>KAMUYA AÇIK</v>
      </c>
      <c r="H14" s="86" t="s">
        <v>31</v>
      </c>
      <c r="I14" s="86" t="s">
        <v>32</v>
      </c>
      <c r="J14" s="89">
        <v>3</v>
      </c>
      <c r="K14" s="89">
        <v>3</v>
      </c>
      <c r="L14" s="86">
        <f t="shared" si="2"/>
        <v>36</v>
      </c>
      <c r="M14" s="86" t="str">
        <f t="shared" si="3"/>
        <v>ETKİSİZ</v>
      </c>
      <c r="N14" s="90" t="s">
        <v>35</v>
      </c>
      <c r="O14" s="86" t="s">
        <v>36</v>
      </c>
      <c r="P14" s="89" t="s">
        <v>284</v>
      </c>
      <c r="Q14" s="89" t="s">
        <v>40</v>
      </c>
      <c r="R14" s="95" t="s">
        <v>320</v>
      </c>
      <c r="S14" s="89">
        <v>1</v>
      </c>
      <c r="T14" s="89">
        <v>3</v>
      </c>
      <c r="U14" s="86">
        <f t="shared" si="4"/>
        <v>12</v>
      </c>
      <c r="V14" s="86" t="str">
        <f t="shared" si="5"/>
        <v>ETKİSİZ</v>
      </c>
      <c r="W14" s="92" t="s">
        <v>35</v>
      </c>
      <c r="X14" s="86" t="s">
        <v>42</v>
      </c>
      <c r="Y14" s="93">
        <v>45660</v>
      </c>
    </row>
    <row r="15" spans="1:25" s="133" customFormat="1" ht="66" customHeight="1" x14ac:dyDescent="0.25">
      <c r="A15" s="124">
        <v>5</v>
      </c>
      <c r="B15" s="170"/>
      <c r="C15" s="125">
        <v>2</v>
      </c>
      <c r="D15" s="125">
        <v>2</v>
      </c>
      <c r="E15" s="125">
        <v>1</v>
      </c>
      <c r="F15" s="126">
        <f t="shared" si="0"/>
        <v>4</v>
      </c>
      <c r="G15" s="127" t="str">
        <f t="shared" si="1"/>
        <v>KAMUYA AÇIK</v>
      </c>
      <c r="H15" s="128" t="s">
        <v>29</v>
      </c>
      <c r="I15" s="134" t="s">
        <v>303</v>
      </c>
      <c r="J15" s="129">
        <v>2</v>
      </c>
      <c r="K15" s="129">
        <v>3</v>
      </c>
      <c r="L15" s="128">
        <f t="shared" si="2"/>
        <v>24</v>
      </c>
      <c r="M15" s="128" t="str">
        <f t="shared" si="3"/>
        <v>ETKİSİZ</v>
      </c>
      <c r="N15" s="130" t="s">
        <v>304</v>
      </c>
      <c r="O15" s="128" t="s">
        <v>36</v>
      </c>
      <c r="P15" s="129" t="s">
        <v>306</v>
      </c>
      <c r="Q15" s="134" t="s">
        <v>305</v>
      </c>
      <c r="R15" s="128"/>
      <c r="S15" s="129">
        <v>1</v>
      </c>
      <c r="T15" s="129">
        <v>3</v>
      </c>
      <c r="U15" s="128">
        <f t="shared" si="4"/>
        <v>12</v>
      </c>
      <c r="V15" s="128" t="str">
        <f t="shared" si="5"/>
        <v>ETKİSİZ</v>
      </c>
      <c r="W15" s="131" t="s">
        <v>35</v>
      </c>
      <c r="X15" s="128" t="s">
        <v>42</v>
      </c>
      <c r="Y15" s="132">
        <v>45664</v>
      </c>
    </row>
    <row r="16" spans="1:25" s="102" customFormat="1" ht="69" customHeight="1" x14ac:dyDescent="0.25">
      <c r="A16" s="85">
        <v>6</v>
      </c>
      <c r="B16" s="171" t="s">
        <v>194</v>
      </c>
      <c r="C16" s="100">
        <v>2</v>
      </c>
      <c r="D16" s="100">
        <v>4</v>
      </c>
      <c r="E16" s="100">
        <v>3</v>
      </c>
      <c r="F16" s="87">
        <f t="shared" si="0"/>
        <v>24</v>
      </c>
      <c r="G16" s="106" t="str">
        <f t="shared" si="1"/>
        <v>KURUMA ÖZEL</v>
      </c>
      <c r="H16" s="96" t="s">
        <v>65</v>
      </c>
      <c r="I16" s="97" t="s">
        <v>195</v>
      </c>
      <c r="J16" s="98">
        <v>2</v>
      </c>
      <c r="K16" s="98">
        <v>2</v>
      </c>
      <c r="L16" s="96">
        <f t="shared" si="2"/>
        <v>96</v>
      </c>
      <c r="M16" s="86" t="str">
        <f t="shared" si="3"/>
        <v>ETKİSİZ</v>
      </c>
      <c r="N16" s="99" t="s">
        <v>35</v>
      </c>
      <c r="O16" s="100" t="s">
        <v>196</v>
      </c>
      <c r="P16" s="98" t="s">
        <v>197</v>
      </c>
      <c r="Q16" s="98"/>
      <c r="R16" s="98"/>
      <c r="S16" s="100">
        <v>2</v>
      </c>
      <c r="T16" s="100">
        <v>2</v>
      </c>
      <c r="U16" s="96">
        <f t="shared" si="4"/>
        <v>96</v>
      </c>
      <c r="V16" s="86" t="str">
        <f t="shared" si="5"/>
        <v>ETKİSİZ</v>
      </c>
      <c r="W16" s="101" t="s">
        <v>35</v>
      </c>
      <c r="X16" s="96" t="s">
        <v>42</v>
      </c>
      <c r="Y16" s="93">
        <v>45660</v>
      </c>
    </row>
    <row r="17" spans="1:25" s="102" customFormat="1" ht="69" customHeight="1" x14ac:dyDescent="0.25">
      <c r="A17" s="85">
        <v>7</v>
      </c>
      <c r="B17" s="172"/>
      <c r="C17" s="100">
        <v>2</v>
      </c>
      <c r="D17" s="100">
        <v>4</v>
      </c>
      <c r="E17" s="100">
        <v>3</v>
      </c>
      <c r="F17" s="87">
        <f t="shared" si="0"/>
        <v>24</v>
      </c>
      <c r="G17" s="106" t="str">
        <f t="shared" si="1"/>
        <v>KURUMA ÖZEL</v>
      </c>
      <c r="H17" s="96" t="s">
        <v>198</v>
      </c>
      <c r="I17" s="96" t="s">
        <v>58</v>
      </c>
      <c r="J17" s="98">
        <v>2</v>
      </c>
      <c r="K17" s="98">
        <v>2</v>
      </c>
      <c r="L17" s="96">
        <f t="shared" si="2"/>
        <v>96</v>
      </c>
      <c r="M17" s="86" t="str">
        <f t="shared" si="3"/>
        <v>ETKİSİZ</v>
      </c>
      <c r="N17" s="99" t="s">
        <v>48</v>
      </c>
      <c r="O17" s="100" t="s">
        <v>196</v>
      </c>
      <c r="P17" s="98" t="s">
        <v>199</v>
      </c>
      <c r="Q17" s="98" t="s">
        <v>285</v>
      </c>
      <c r="R17" s="96"/>
      <c r="S17" s="100">
        <v>1</v>
      </c>
      <c r="T17" s="100">
        <v>2</v>
      </c>
      <c r="U17" s="96">
        <f t="shared" si="4"/>
        <v>48</v>
      </c>
      <c r="V17" s="86" t="str">
        <f t="shared" si="5"/>
        <v>ETKİSİZ</v>
      </c>
      <c r="W17" s="101" t="s">
        <v>35</v>
      </c>
      <c r="X17" s="96" t="s">
        <v>42</v>
      </c>
      <c r="Y17" s="93">
        <v>45660</v>
      </c>
    </row>
    <row r="18" spans="1:25" s="102" customFormat="1" ht="69" customHeight="1" x14ac:dyDescent="0.25">
      <c r="A18" s="85">
        <v>8</v>
      </c>
      <c r="B18" s="172"/>
      <c r="C18" s="100">
        <v>2</v>
      </c>
      <c r="D18" s="100">
        <v>4</v>
      </c>
      <c r="E18" s="100">
        <v>3</v>
      </c>
      <c r="F18" s="87">
        <f t="shared" si="0"/>
        <v>24</v>
      </c>
      <c r="G18" s="106" t="str">
        <f t="shared" si="1"/>
        <v>KURUMA ÖZEL</v>
      </c>
      <c r="H18" s="98" t="s">
        <v>76</v>
      </c>
      <c r="I18" s="96" t="s">
        <v>75</v>
      </c>
      <c r="J18" s="98">
        <v>3</v>
      </c>
      <c r="K18" s="98">
        <v>2</v>
      </c>
      <c r="L18" s="96">
        <f t="shared" ref="L18" si="6">PRODUCT(J18,K18,F18)</f>
        <v>144</v>
      </c>
      <c r="M18" s="86" t="str">
        <f t="shared" si="3"/>
        <v>ETKİSİZ</v>
      </c>
      <c r="N18" s="99" t="s">
        <v>48</v>
      </c>
      <c r="O18" s="100" t="s">
        <v>196</v>
      </c>
      <c r="P18" s="98" t="s">
        <v>77</v>
      </c>
      <c r="Q18" s="98" t="s">
        <v>200</v>
      </c>
      <c r="R18" s="98"/>
      <c r="S18" s="100">
        <v>1</v>
      </c>
      <c r="T18" s="100">
        <v>2</v>
      </c>
      <c r="U18" s="96">
        <f t="shared" si="4"/>
        <v>48</v>
      </c>
      <c r="V18" s="86" t="str">
        <f t="shared" si="5"/>
        <v>ETKİSİZ</v>
      </c>
      <c r="W18" s="101" t="s">
        <v>35</v>
      </c>
      <c r="X18" s="96" t="s">
        <v>42</v>
      </c>
      <c r="Y18" s="93">
        <v>45660</v>
      </c>
    </row>
    <row r="19" spans="1:25" s="102" customFormat="1" ht="69" customHeight="1" x14ac:dyDescent="0.25">
      <c r="A19" s="85">
        <v>9</v>
      </c>
      <c r="B19" s="172"/>
      <c r="C19" s="100">
        <v>2</v>
      </c>
      <c r="D19" s="100">
        <v>4</v>
      </c>
      <c r="E19" s="100">
        <v>3</v>
      </c>
      <c r="F19" s="87">
        <f t="shared" si="0"/>
        <v>24</v>
      </c>
      <c r="G19" s="106" t="str">
        <f t="shared" si="1"/>
        <v>KURUMA ÖZEL</v>
      </c>
      <c r="H19" s="98" t="s">
        <v>56</v>
      </c>
      <c r="I19" s="96" t="s">
        <v>57</v>
      </c>
      <c r="J19" s="98">
        <v>2</v>
      </c>
      <c r="K19" s="98">
        <v>2</v>
      </c>
      <c r="L19" s="96">
        <f t="shared" si="2"/>
        <v>96</v>
      </c>
      <c r="M19" s="86" t="str">
        <f t="shared" si="3"/>
        <v>ETKİSİZ</v>
      </c>
      <c r="N19" s="99" t="s">
        <v>48</v>
      </c>
      <c r="O19" s="100" t="s">
        <v>196</v>
      </c>
      <c r="P19" s="98" t="s">
        <v>78</v>
      </c>
      <c r="Q19" s="100" t="s">
        <v>202</v>
      </c>
      <c r="R19" s="96"/>
      <c r="S19" s="100">
        <v>2</v>
      </c>
      <c r="T19" s="100">
        <v>2</v>
      </c>
      <c r="U19" s="96">
        <f t="shared" si="4"/>
        <v>96</v>
      </c>
      <c r="V19" s="86" t="str">
        <f t="shared" si="5"/>
        <v>ETKİSİZ</v>
      </c>
      <c r="W19" s="101" t="s">
        <v>35</v>
      </c>
      <c r="X19" s="96" t="s">
        <v>42</v>
      </c>
      <c r="Y19" s="93">
        <v>45660</v>
      </c>
    </row>
    <row r="20" spans="1:25" s="102" customFormat="1" ht="69" customHeight="1" x14ac:dyDescent="0.25">
      <c r="A20" s="85">
        <v>10</v>
      </c>
      <c r="B20" s="172"/>
      <c r="C20" s="100">
        <v>2</v>
      </c>
      <c r="D20" s="100">
        <v>4</v>
      </c>
      <c r="E20" s="100">
        <v>3</v>
      </c>
      <c r="F20" s="87">
        <f t="shared" si="0"/>
        <v>24</v>
      </c>
      <c r="G20" s="106" t="str">
        <f t="shared" si="1"/>
        <v>KURUMA ÖZEL</v>
      </c>
      <c r="H20" s="98" t="s">
        <v>67</v>
      </c>
      <c r="I20" s="96" t="s">
        <v>203</v>
      </c>
      <c r="J20" s="98">
        <v>2</v>
      </c>
      <c r="K20" s="98">
        <v>2</v>
      </c>
      <c r="L20" s="96">
        <f t="shared" si="2"/>
        <v>96</v>
      </c>
      <c r="M20" s="86" t="str">
        <f t="shared" si="3"/>
        <v>ETKİSİZ</v>
      </c>
      <c r="N20" s="99" t="s">
        <v>35</v>
      </c>
      <c r="O20" s="100" t="s">
        <v>196</v>
      </c>
      <c r="P20" s="98" t="s">
        <v>79</v>
      </c>
      <c r="Q20" s="100"/>
      <c r="R20" s="96"/>
      <c r="S20" s="100">
        <v>2</v>
      </c>
      <c r="T20" s="100">
        <v>2</v>
      </c>
      <c r="U20" s="96">
        <f t="shared" ref="U20:U24" si="7">PRODUCT(S20,T20,F20)</f>
        <v>96</v>
      </c>
      <c r="V20" s="86" t="str">
        <f t="shared" si="5"/>
        <v>ETKİSİZ</v>
      </c>
      <c r="W20" s="101" t="s">
        <v>35</v>
      </c>
      <c r="X20" s="96" t="s">
        <v>42</v>
      </c>
      <c r="Y20" s="93">
        <v>45660</v>
      </c>
    </row>
    <row r="21" spans="1:25" s="102" customFormat="1" ht="69" customHeight="1" x14ac:dyDescent="0.25">
      <c r="A21" s="85">
        <v>11</v>
      </c>
      <c r="B21" s="172"/>
      <c r="C21" s="100">
        <v>2</v>
      </c>
      <c r="D21" s="100">
        <v>4</v>
      </c>
      <c r="E21" s="100">
        <v>3</v>
      </c>
      <c r="F21" s="96">
        <f t="shared" ref="F21:F44" si="8">PRODUCT(C21,D21,E21)</f>
        <v>24</v>
      </c>
      <c r="G21" s="106" t="str">
        <f t="shared" si="1"/>
        <v>KURUMA ÖZEL</v>
      </c>
      <c r="H21" s="98" t="s">
        <v>204</v>
      </c>
      <c r="I21" s="96" t="s">
        <v>60</v>
      </c>
      <c r="J21" s="98">
        <v>2</v>
      </c>
      <c r="K21" s="98">
        <v>2</v>
      </c>
      <c r="L21" s="96">
        <f t="shared" si="2"/>
        <v>96</v>
      </c>
      <c r="M21" s="86" t="str">
        <f t="shared" si="3"/>
        <v>ETKİSİZ</v>
      </c>
      <c r="N21" s="99" t="s">
        <v>35</v>
      </c>
      <c r="O21" s="100" t="s">
        <v>196</v>
      </c>
      <c r="P21" s="98" t="s">
        <v>197</v>
      </c>
      <c r="Q21" s="98"/>
      <c r="R21" s="96"/>
      <c r="S21" s="100">
        <v>2</v>
      </c>
      <c r="T21" s="100">
        <v>2</v>
      </c>
      <c r="U21" s="96">
        <f t="shared" si="7"/>
        <v>96</v>
      </c>
      <c r="V21" s="86" t="str">
        <f t="shared" si="5"/>
        <v>ETKİSİZ</v>
      </c>
      <c r="W21" s="101" t="s">
        <v>35</v>
      </c>
      <c r="X21" s="96" t="s">
        <v>42</v>
      </c>
      <c r="Y21" s="93">
        <v>45660</v>
      </c>
    </row>
    <row r="22" spans="1:25" s="102" customFormat="1" ht="69" customHeight="1" x14ac:dyDescent="0.25">
      <c r="A22" s="85">
        <v>12</v>
      </c>
      <c r="B22" s="173"/>
      <c r="C22" s="100">
        <v>2</v>
      </c>
      <c r="D22" s="100">
        <v>4</v>
      </c>
      <c r="E22" s="100">
        <v>3</v>
      </c>
      <c r="F22" s="96">
        <f t="shared" si="8"/>
        <v>24</v>
      </c>
      <c r="G22" s="106" t="str">
        <f t="shared" si="1"/>
        <v>KURUMA ÖZEL</v>
      </c>
      <c r="H22" s="98" t="s">
        <v>33</v>
      </c>
      <c r="I22" s="96" t="s">
        <v>34</v>
      </c>
      <c r="J22" s="98">
        <v>1</v>
      </c>
      <c r="K22" s="98">
        <v>2</v>
      </c>
      <c r="L22" s="96">
        <f t="shared" si="2"/>
        <v>48</v>
      </c>
      <c r="M22" s="86" t="str">
        <f t="shared" si="3"/>
        <v>ETKİSİZ</v>
      </c>
      <c r="N22" s="99" t="s">
        <v>35</v>
      </c>
      <c r="O22" s="100" t="s">
        <v>196</v>
      </c>
      <c r="P22" s="98" t="s">
        <v>38</v>
      </c>
      <c r="Q22" s="100"/>
      <c r="R22" s="98" t="s">
        <v>279</v>
      </c>
      <c r="S22" s="100">
        <v>1</v>
      </c>
      <c r="T22" s="100">
        <v>2</v>
      </c>
      <c r="U22" s="96">
        <f t="shared" si="7"/>
        <v>48</v>
      </c>
      <c r="V22" s="86" t="str">
        <f t="shared" si="5"/>
        <v>ETKİSİZ</v>
      </c>
      <c r="W22" s="101" t="s">
        <v>35</v>
      </c>
      <c r="X22" s="96" t="s">
        <v>42</v>
      </c>
      <c r="Y22" s="93">
        <v>45660</v>
      </c>
    </row>
    <row r="23" spans="1:25" s="133" customFormat="1" ht="90.75" customHeight="1" x14ac:dyDescent="0.25">
      <c r="A23" s="124">
        <v>13</v>
      </c>
      <c r="B23" s="174" t="s">
        <v>205</v>
      </c>
      <c r="C23" s="125">
        <v>3</v>
      </c>
      <c r="D23" s="125">
        <v>2</v>
      </c>
      <c r="E23" s="125">
        <v>3</v>
      </c>
      <c r="F23" s="86">
        <f t="shared" si="8"/>
        <v>18</v>
      </c>
      <c r="G23" s="127" t="str">
        <f t="shared" si="1"/>
        <v>KURUMA ÖZEL</v>
      </c>
      <c r="H23" s="129" t="s">
        <v>206</v>
      </c>
      <c r="I23" s="128" t="s">
        <v>53</v>
      </c>
      <c r="J23" s="129">
        <v>2</v>
      </c>
      <c r="K23" s="129">
        <v>4</v>
      </c>
      <c r="L23" s="128">
        <f t="shared" ref="L23:L24" si="9">PRODUCT(J23,K23,F23)</f>
        <v>144</v>
      </c>
      <c r="M23" s="128" t="str">
        <f t="shared" si="3"/>
        <v>ETKİSİZ</v>
      </c>
      <c r="N23" s="130" t="s">
        <v>304</v>
      </c>
      <c r="O23" s="125" t="s">
        <v>196</v>
      </c>
      <c r="P23" s="129" t="s">
        <v>309</v>
      </c>
      <c r="Q23" s="134" t="s">
        <v>310</v>
      </c>
      <c r="R23" s="134" t="s">
        <v>318</v>
      </c>
      <c r="S23" s="129">
        <v>1</v>
      </c>
      <c r="T23" s="129">
        <v>4</v>
      </c>
      <c r="U23" s="128">
        <f t="shared" si="7"/>
        <v>72</v>
      </c>
      <c r="V23" s="128" t="str">
        <f t="shared" si="5"/>
        <v>ETKİSİZ</v>
      </c>
      <c r="W23" s="131" t="s">
        <v>35</v>
      </c>
      <c r="X23" s="128" t="s">
        <v>42</v>
      </c>
      <c r="Y23" s="132">
        <v>45664</v>
      </c>
    </row>
    <row r="24" spans="1:25" s="94" customFormat="1" ht="60.75" customHeight="1" x14ac:dyDescent="0.25">
      <c r="A24" s="85">
        <v>14</v>
      </c>
      <c r="B24" s="174"/>
      <c r="C24" s="103">
        <v>3</v>
      </c>
      <c r="D24" s="103">
        <v>2</v>
      </c>
      <c r="E24" s="103">
        <v>3</v>
      </c>
      <c r="F24" s="86">
        <f t="shared" si="8"/>
        <v>18</v>
      </c>
      <c r="G24" s="88" t="str">
        <f t="shared" si="1"/>
        <v>KURUMA ÖZEL</v>
      </c>
      <c r="H24" s="89" t="s">
        <v>80</v>
      </c>
      <c r="I24" s="86" t="s">
        <v>53</v>
      </c>
      <c r="J24" s="89">
        <v>3</v>
      </c>
      <c r="K24" s="89">
        <v>3</v>
      </c>
      <c r="L24" s="86">
        <f t="shared" si="9"/>
        <v>162</v>
      </c>
      <c r="M24" s="86" t="str">
        <f t="shared" si="3"/>
        <v>ETKİSİZ</v>
      </c>
      <c r="N24" s="90" t="s">
        <v>48</v>
      </c>
      <c r="O24" s="103" t="s">
        <v>196</v>
      </c>
      <c r="P24" s="89" t="s">
        <v>81</v>
      </c>
      <c r="Q24" s="95" t="s">
        <v>286</v>
      </c>
      <c r="R24" s="95" t="s">
        <v>277</v>
      </c>
      <c r="S24" s="89">
        <v>1</v>
      </c>
      <c r="T24" s="89">
        <v>3</v>
      </c>
      <c r="U24" s="86">
        <f t="shared" si="7"/>
        <v>54</v>
      </c>
      <c r="V24" s="86" t="str">
        <f t="shared" si="5"/>
        <v>ETKİSİZ</v>
      </c>
      <c r="W24" s="92" t="s">
        <v>35</v>
      </c>
      <c r="X24" s="86" t="s">
        <v>42</v>
      </c>
      <c r="Y24" s="93">
        <v>45660</v>
      </c>
    </row>
    <row r="25" spans="1:25" s="102" customFormat="1" ht="72" customHeight="1" x14ac:dyDescent="0.25">
      <c r="A25" s="85">
        <v>15</v>
      </c>
      <c r="B25" s="175" t="s">
        <v>207</v>
      </c>
      <c r="C25" s="100">
        <v>2</v>
      </c>
      <c r="D25" s="100">
        <v>2</v>
      </c>
      <c r="E25" s="100">
        <v>2</v>
      </c>
      <c r="F25" s="96">
        <f t="shared" si="8"/>
        <v>8</v>
      </c>
      <c r="G25" s="106" t="str">
        <f t="shared" si="1"/>
        <v>HİZMETE ÖZEL</v>
      </c>
      <c r="H25" s="98" t="s">
        <v>29</v>
      </c>
      <c r="I25" s="96" t="s">
        <v>30</v>
      </c>
      <c r="J25" s="98">
        <v>3</v>
      </c>
      <c r="K25" s="98">
        <v>3</v>
      </c>
      <c r="L25" s="96">
        <f t="shared" ref="L25:L40" si="10">PRODUCT(J25,K25,F25)</f>
        <v>72</v>
      </c>
      <c r="M25" s="86" t="str">
        <f t="shared" si="3"/>
        <v>ETKİSİZ</v>
      </c>
      <c r="N25" s="99" t="s">
        <v>48</v>
      </c>
      <c r="O25" s="100" t="s">
        <v>196</v>
      </c>
      <c r="P25" s="98" t="s">
        <v>84</v>
      </c>
      <c r="Q25" s="97" t="s">
        <v>208</v>
      </c>
      <c r="R25" s="96"/>
      <c r="S25" s="98">
        <v>1</v>
      </c>
      <c r="T25" s="98">
        <v>3</v>
      </c>
      <c r="U25" s="86">
        <f t="shared" ref="U25:U41" si="11">PRODUCT(S25,T25,F25)</f>
        <v>24</v>
      </c>
      <c r="V25" s="86" t="str">
        <f t="shared" si="5"/>
        <v>ETKİSİZ</v>
      </c>
      <c r="W25" s="101" t="s">
        <v>35</v>
      </c>
      <c r="X25" s="96" t="s">
        <v>42</v>
      </c>
      <c r="Y25" s="93">
        <v>45660</v>
      </c>
    </row>
    <row r="26" spans="1:25" s="102" customFormat="1" ht="93.75" customHeight="1" x14ac:dyDescent="0.25">
      <c r="A26" s="85">
        <v>16</v>
      </c>
      <c r="B26" s="175"/>
      <c r="C26" s="100">
        <v>2</v>
      </c>
      <c r="D26" s="100">
        <v>2</v>
      </c>
      <c r="E26" s="100">
        <v>2</v>
      </c>
      <c r="F26" s="96">
        <f t="shared" si="8"/>
        <v>8</v>
      </c>
      <c r="G26" s="106" t="str">
        <f t="shared" si="1"/>
        <v>HİZMETE ÖZEL</v>
      </c>
      <c r="H26" s="98" t="s">
        <v>209</v>
      </c>
      <c r="I26" s="96" t="s">
        <v>210</v>
      </c>
      <c r="J26" s="98">
        <v>2</v>
      </c>
      <c r="K26" s="98">
        <v>3</v>
      </c>
      <c r="L26" s="96">
        <f t="shared" si="10"/>
        <v>48</v>
      </c>
      <c r="M26" s="86" t="str">
        <f t="shared" si="3"/>
        <v>ETKİSİZ</v>
      </c>
      <c r="N26" s="99" t="s">
        <v>48</v>
      </c>
      <c r="O26" s="100" t="s">
        <v>196</v>
      </c>
      <c r="P26" s="98" t="s">
        <v>83</v>
      </c>
      <c r="Q26" s="97" t="s">
        <v>85</v>
      </c>
      <c r="S26" s="98">
        <v>1</v>
      </c>
      <c r="T26" s="98">
        <v>3</v>
      </c>
      <c r="U26" s="86">
        <f t="shared" si="11"/>
        <v>24</v>
      </c>
      <c r="V26" s="86" t="str">
        <f t="shared" si="5"/>
        <v>ETKİSİZ</v>
      </c>
      <c r="W26" s="101" t="s">
        <v>35</v>
      </c>
      <c r="X26" s="96" t="s">
        <v>42</v>
      </c>
      <c r="Y26" s="93">
        <v>45660</v>
      </c>
    </row>
    <row r="27" spans="1:25" s="102" customFormat="1" ht="72" customHeight="1" x14ac:dyDescent="0.25">
      <c r="A27" s="85">
        <v>17</v>
      </c>
      <c r="B27" s="175"/>
      <c r="C27" s="100">
        <v>2</v>
      </c>
      <c r="D27" s="100">
        <v>2</v>
      </c>
      <c r="E27" s="100">
        <v>2</v>
      </c>
      <c r="F27" s="96">
        <f t="shared" si="8"/>
        <v>8</v>
      </c>
      <c r="G27" s="106" t="str">
        <f t="shared" si="1"/>
        <v>HİZMETE ÖZEL</v>
      </c>
      <c r="H27" s="104" t="s">
        <v>82</v>
      </c>
      <c r="I27" s="96" t="s">
        <v>211</v>
      </c>
      <c r="J27" s="105">
        <v>3</v>
      </c>
      <c r="K27" s="105">
        <v>3</v>
      </c>
      <c r="L27" s="96">
        <f t="shared" si="10"/>
        <v>72</v>
      </c>
      <c r="M27" s="86" t="str">
        <f t="shared" si="3"/>
        <v>ETKİSİZ</v>
      </c>
      <c r="N27" s="99" t="s">
        <v>48</v>
      </c>
      <c r="O27" s="100" t="s">
        <v>196</v>
      </c>
      <c r="P27" s="104" t="s">
        <v>212</v>
      </c>
      <c r="Q27" s="98"/>
      <c r="R27" s="98"/>
      <c r="S27" s="105">
        <v>1</v>
      </c>
      <c r="T27" s="105">
        <v>3</v>
      </c>
      <c r="U27" s="86">
        <f t="shared" si="11"/>
        <v>24</v>
      </c>
      <c r="V27" s="86" t="str">
        <f t="shared" si="5"/>
        <v>ETKİSİZ</v>
      </c>
      <c r="W27" s="101" t="s">
        <v>35</v>
      </c>
      <c r="X27" s="96" t="s">
        <v>42</v>
      </c>
      <c r="Y27" s="93">
        <v>45660</v>
      </c>
    </row>
    <row r="28" spans="1:25" s="133" customFormat="1" ht="102" customHeight="1" x14ac:dyDescent="0.25">
      <c r="A28" s="124">
        <v>18</v>
      </c>
      <c r="B28" s="175"/>
      <c r="C28" s="125">
        <v>3</v>
      </c>
      <c r="D28" s="125">
        <v>3</v>
      </c>
      <c r="E28" s="125">
        <v>3</v>
      </c>
      <c r="F28" s="128">
        <f t="shared" si="8"/>
        <v>27</v>
      </c>
      <c r="G28" s="127" t="str">
        <f t="shared" si="1"/>
        <v>GİZLİ</v>
      </c>
      <c r="H28" s="129" t="s">
        <v>311</v>
      </c>
      <c r="I28" s="128" t="s">
        <v>53</v>
      </c>
      <c r="J28" s="129">
        <v>2</v>
      </c>
      <c r="K28" s="129">
        <v>3</v>
      </c>
      <c r="L28" s="128">
        <f t="shared" si="10"/>
        <v>162</v>
      </c>
      <c r="M28" s="128" t="str">
        <f t="shared" si="3"/>
        <v>ETKİSİZ</v>
      </c>
      <c r="N28" s="130" t="s">
        <v>304</v>
      </c>
      <c r="O28" s="125" t="s">
        <v>196</v>
      </c>
      <c r="P28" s="129" t="s">
        <v>81</v>
      </c>
      <c r="Q28" s="134"/>
      <c r="R28" s="134" t="s">
        <v>312</v>
      </c>
      <c r="S28" s="129">
        <v>1</v>
      </c>
      <c r="T28" s="129">
        <v>3</v>
      </c>
      <c r="U28" s="128">
        <f t="shared" si="11"/>
        <v>81</v>
      </c>
      <c r="V28" s="128" t="str">
        <f t="shared" si="5"/>
        <v>ETKİSİZ</v>
      </c>
      <c r="W28" s="131" t="s">
        <v>35</v>
      </c>
      <c r="X28" s="128" t="s">
        <v>42</v>
      </c>
      <c r="Y28" s="132">
        <v>45660</v>
      </c>
    </row>
    <row r="29" spans="1:25" s="94" customFormat="1" ht="63.75" customHeight="1" x14ac:dyDescent="0.25">
      <c r="A29" s="85">
        <v>19</v>
      </c>
      <c r="B29" s="174" t="s">
        <v>308</v>
      </c>
      <c r="C29" s="103">
        <v>2</v>
      </c>
      <c r="D29" s="103">
        <v>2</v>
      </c>
      <c r="E29" s="103">
        <v>3</v>
      </c>
      <c r="F29" s="86">
        <f t="shared" si="8"/>
        <v>12</v>
      </c>
      <c r="G29" s="88" t="str">
        <f t="shared" si="1"/>
        <v>KURUMA ÖZEL</v>
      </c>
      <c r="H29" s="89" t="s">
        <v>29</v>
      </c>
      <c r="I29" s="86" t="s">
        <v>30</v>
      </c>
      <c r="J29" s="89">
        <v>2</v>
      </c>
      <c r="K29" s="89">
        <v>3</v>
      </c>
      <c r="L29" s="86">
        <f t="shared" si="10"/>
        <v>72</v>
      </c>
      <c r="M29" s="86" t="str">
        <f t="shared" si="3"/>
        <v>ETKİSİZ</v>
      </c>
      <c r="N29" s="90" t="s">
        <v>35</v>
      </c>
      <c r="O29" s="103" t="s">
        <v>196</v>
      </c>
      <c r="P29" s="89" t="s">
        <v>86</v>
      </c>
      <c r="Q29" s="86"/>
      <c r="R29" s="86"/>
      <c r="S29" s="89">
        <v>1</v>
      </c>
      <c r="T29" s="89">
        <v>3</v>
      </c>
      <c r="U29" s="86">
        <f t="shared" si="11"/>
        <v>36</v>
      </c>
      <c r="V29" s="86" t="str">
        <f t="shared" si="5"/>
        <v>ETKİSİZ</v>
      </c>
      <c r="W29" s="92" t="s">
        <v>35</v>
      </c>
      <c r="X29" s="86" t="s">
        <v>42</v>
      </c>
      <c r="Y29" s="93">
        <v>45660</v>
      </c>
    </row>
    <row r="30" spans="1:25" s="94" customFormat="1" ht="63.75" customHeight="1" x14ac:dyDescent="0.25">
      <c r="A30" s="85">
        <v>20</v>
      </c>
      <c r="B30" s="174"/>
      <c r="C30" s="103">
        <v>2</v>
      </c>
      <c r="D30" s="103">
        <v>2</v>
      </c>
      <c r="E30" s="103">
        <v>3</v>
      </c>
      <c r="F30" s="86">
        <f t="shared" si="8"/>
        <v>12</v>
      </c>
      <c r="G30" s="88" t="str">
        <f t="shared" si="1"/>
        <v>KURUMA ÖZEL</v>
      </c>
      <c r="H30" s="89" t="s">
        <v>209</v>
      </c>
      <c r="I30" s="86" t="s">
        <v>210</v>
      </c>
      <c r="J30" s="89">
        <v>3</v>
      </c>
      <c r="K30" s="89">
        <v>2</v>
      </c>
      <c r="L30" s="86">
        <f t="shared" si="10"/>
        <v>72</v>
      </c>
      <c r="M30" s="86" t="str">
        <f t="shared" si="3"/>
        <v>ETKİSİZ</v>
      </c>
      <c r="N30" s="90" t="s">
        <v>35</v>
      </c>
      <c r="O30" s="103" t="s">
        <v>196</v>
      </c>
      <c r="P30" s="89" t="s">
        <v>86</v>
      </c>
      <c r="Q30" s="86"/>
      <c r="R30" s="86"/>
      <c r="S30" s="89">
        <v>1</v>
      </c>
      <c r="T30" s="89">
        <v>3</v>
      </c>
      <c r="U30" s="86">
        <f t="shared" si="11"/>
        <v>36</v>
      </c>
      <c r="V30" s="86" t="str">
        <f t="shared" si="5"/>
        <v>ETKİSİZ</v>
      </c>
      <c r="W30" s="92" t="s">
        <v>35</v>
      </c>
      <c r="X30" s="86" t="s">
        <v>42</v>
      </c>
      <c r="Y30" s="93">
        <v>45660</v>
      </c>
    </row>
    <row r="31" spans="1:25" s="133" customFormat="1" ht="172.5" customHeight="1" x14ac:dyDescent="0.25">
      <c r="A31" s="124">
        <v>21</v>
      </c>
      <c r="B31" s="174"/>
      <c r="C31" s="125">
        <v>3</v>
      </c>
      <c r="D31" s="125">
        <v>3</v>
      </c>
      <c r="E31" s="125">
        <v>3</v>
      </c>
      <c r="F31" s="128">
        <f t="shared" si="8"/>
        <v>27</v>
      </c>
      <c r="G31" s="127" t="str">
        <f t="shared" si="1"/>
        <v>GİZLİ</v>
      </c>
      <c r="H31" s="129" t="s">
        <v>316</v>
      </c>
      <c r="I31" s="129" t="s">
        <v>53</v>
      </c>
      <c r="J31" s="129">
        <v>2</v>
      </c>
      <c r="K31" s="129">
        <v>3</v>
      </c>
      <c r="L31" s="128">
        <f t="shared" si="10"/>
        <v>162</v>
      </c>
      <c r="M31" s="128" t="str">
        <f t="shared" si="3"/>
        <v>ETKİSİZ</v>
      </c>
      <c r="N31" s="130" t="s">
        <v>304</v>
      </c>
      <c r="O31" s="125" t="s">
        <v>196</v>
      </c>
      <c r="P31" s="129" t="s">
        <v>321</v>
      </c>
      <c r="Q31" s="134" t="s">
        <v>307</v>
      </c>
      <c r="R31" s="134" t="s">
        <v>322</v>
      </c>
      <c r="S31" s="129">
        <v>1</v>
      </c>
      <c r="T31" s="129">
        <v>3</v>
      </c>
      <c r="U31" s="128">
        <f t="shared" si="11"/>
        <v>81</v>
      </c>
      <c r="V31" s="128" t="str">
        <f t="shared" si="5"/>
        <v>ETKİSİZ</v>
      </c>
      <c r="W31" s="131" t="s">
        <v>35</v>
      </c>
      <c r="X31" s="128" t="s">
        <v>42</v>
      </c>
      <c r="Y31" s="132">
        <v>45664</v>
      </c>
    </row>
    <row r="32" spans="1:25" s="94" customFormat="1" ht="63.75" customHeight="1" x14ac:dyDescent="0.25">
      <c r="A32" s="85">
        <v>22</v>
      </c>
      <c r="B32" s="174"/>
      <c r="C32" s="103">
        <v>2</v>
      </c>
      <c r="D32" s="103">
        <v>2</v>
      </c>
      <c r="E32" s="103">
        <v>3</v>
      </c>
      <c r="F32" s="86">
        <f t="shared" si="8"/>
        <v>12</v>
      </c>
      <c r="G32" s="88" t="str">
        <f t="shared" si="1"/>
        <v>KURUMA ÖZEL</v>
      </c>
      <c r="H32" s="89" t="s">
        <v>213</v>
      </c>
      <c r="I32" s="86" t="s">
        <v>211</v>
      </c>
      <c r="J32" s="89">
        <v>2</v>
      </c>
      <c r="K32" s="89">
        <v>2</v>
      </c>
      <c r="L32" s="86">
        <f t="shared" si="10"/>
        <v>48</v>
      </c>
      <c r="M32" s="86" t="str">
        <f t="shared" si="3"/>
        <v>ETKİSİZ</v>
      </c>
      <c r="N32" s="90" t="s">
        <v>35</v>
      </c>
      <c r="O32" s="103" t="s">
        <v>196</v>
      </c>
      <c r="P32" s="89" t="s">
        <v>214</v>
      </c>
      <c r="Q32" s="86"/>
      <c r="R32" s="86"/>
      <c r="S32" s="89">
        <v>1</v>
      </c>
      <c r="T32" s="89">
        <v>2</v>
      </c>
      <c r="U32" s="86">
        <f t="shared" si="11"/>
        <v>24</v>
      </c>
      <c r="V32" s="86" t="str">
        <f t="shared" si="5"/>
        <v>ETKİSİZ</v>
      </c>
      <c r="W32" s="92" t="s">
        <v>35</v>
      </c>
      <c r="X32" s="86" t="s">
        <v>42</v>
      </c>
      <c r="Y32" s="93">
        <v>45660</v>
      </c>
    </row>
    <row r="33" spans="1:25" s="94" customFormat="1" ht="85.5" customHeight="1" x14ac:dyDescent="0.25">
      <c r="A33" s="85">
        <v>23</v>
      </c>
      <c r="B33" s="174"/>
      <c r="C33" s="103">
        <v>2</v>
      </c>
      <c r="D33" s="103">
        <v>2</v>
      </c>
      <c r="E33" s="103">
        <v>3</v>
      </c>
      <c r="F33" s="86">
        <f t="shared" si="8"/>
        <v>12</v>
      </c>
      <c r="G33" s="88" t="str">
        <f t="shared" si="1"/>
        <v>KURUMA ÖZEL</v>
      </c>
      <c r="H33" s="89" t="s">
        <v>80</v>
      </c>
      <c r="I33" s="86" t="s">
        <v>53</v>
      </c>
      <c r="J33" s="89">
        <v>2</v>
      </c>
      <c r="K33" s="89">
        <v>3</v>
      </c>
      <c r="L33" s="86">
        <f t="shared" si="10"/>
        <v>72</v>
      </c>
      <c r="M33" s="86" t="str">
        <f t="shared" si="3"/>
        <v>ETKİSİZ</v>
      </c>
      <c r="N33" s="90" t="s">
        <v>48</v>
      </c>
      <c r="O33" s="103" t="s">
        <v>196</v>
      </c>
      <c r="P33" s="89" t="s">
        <v>81</v>
      </c>
      <c r="Q33" s="95" t="s">
        <v>215</v>
      </c>
      <c r="R33" s="95" t="s">
        <v>277</v>
      </c>
      <c r="S33" s="89">
        <v>1</v>
      </c>
      <c r="T33" s="89">
        <v>3</v>
      </c>
      <c r="U33" s="86">
        <f t="shared" si="11"/>
        <v>36</v>
      </c>
      <c r="V33" s="86" t="str">
        <f t="shared" si="5"/>
        <v>ETKİSİZ</v>
      </c>
      <c r="W33" s="92" t="s">
        <v>35</v>
      </c>
      <c r="X33" s="86" t="s">
        <v>42</v>
      </c>
      <c r="Y33" s="93">
        <v>45660</v>
      </c>
    </row>
    <row r="34" spans="1:25" s="102" customFormat="1" ht="66" customHeight="1" x14ac:dyDescent="0.25">
      <c r="A34" s="85">
        <v>24</v>
      </c>
      <c r="B34" s="175" t="s">
        <v>87</v>
      </c>
      <c r="C34" s="100">
        <v>3</v>
      </c>
      <c r="D34" s="100">
        <v>3</v>
      </c>
      <c r="E34" s="100">
        <v>3</v>
      </c>
      <c r="F34" s="96">
        <f t="shared" si="8"/>
        <v>27</v>
      </c>
      <c r="G34" s="106" t="str">
        <f t="shared" si="1"/>
        <v>GİZLİ</v>
      </c>
      <c r="H34" s="98" t="s">
        <v>88</v>
      </c>
      <c r="I34" s="96" t="s">
        <v>53</v>
      </c>
      <c r="J34" s="98">
        <v>2</v>
      </c>
      <c r="K34" s="98">
        <v>3</v>
      </c>
      <c r="L34" s="96">
        <f t="shared" si="10"/>
        <v>162</v>
      </c>
      <c r="M34" s="96" t="str">
        <f t="shared" si="3"/>
        <v>ETKİSİZ</v>
      </c>
      <c r="N34" s="99" t="s">
        <v>35</v>
      </c>
      <c r="O34" s="100" t="s">
        <v>196</v>
      </c>
      <c r="P34" s="98" t="s">
        <v>90</v>
      </c>
      <c r="Q34" s="96"/>
      <c r="R34" s="97" t="s">
        <v>278</v>
      </c>
      <c r="S34" s="98">
        <v>2</v>
      </c>
      <c r="T34" s="98">
        <v>3</v>
      </c>
      <c r="U34" s="96">
        <f t="shared" si="11"/>
        <v>162</v>
      </c>
      <c r="V34" s="96" t="str">
        <f t="shared" si="5"/>
        <v>ETKİSİZ</v>
      </c>
      <c r="W34" s="101" t="s">
        <v>35</v>
      </c>
      <c r="X34" s="96" t="s">
        <v>42</v>
      </c>
      <c r="Y34" s="93">
        <v>45660</v>
      </c>
    </row>
    <row r="35" spans="1:25" s="102" customFormat="1" ht="66" customHeight="1" x14ac:dyDescent="0.25">
      <c r="A35" s="85">
        <v>25</v>
      </c>
      <c r="B35" s="175"/>
      <c r="C35" s="100">
        <v>3</v>
      </c>
      <c r="D35" s="100">
        <v>3</v>
      </c>
      <c r="E35" s="100">
        <v>3</v>
      </c>
      <c r="F35" s="96">
        <f t="shared" si="8"/>
        <v>27</v>
      </c>
      <c r="G35" s="106" t="str">
        <f t="shared" si="1"/>
        <v>GİZLİ</v>
      </c>
      <c r="H35" s="98" t="s">
        <v>184</v>
      </c>
      <c r="I35" s="96" t="s">
        <v>53</v>
      </c>
      <c r="J35" s="98">
        <v>3</v>
      </c>
      <c r="K35" s="98">
        <v>2</v>
      </c>
      <c r="L35" s="96">
        <f t="shared" si="10"/>
        <v>162</v>
      </c>
      <c r="M35" s="96" t="str">
        <f t="shared" si="3"/>
        <v>ETKİSİZ</v>
      </c>
      <c r="N35" s="99" t="s">
        <v>35</v>
      </c>
      <c r="O35" s="100" t="s">
        <v>196</v>
      </c>
      <c r="P35" s="98" t="s">
        <v>185</v>
      </c>
      <c r="Q35" s="97" t="s">
        <v>186</v>
      </c>
      <c r="R35" s="97" t="s">
        <v>278</v>
      </c>
      <c r="S35" s="98">
        <v>3</v>
      </c>
      <c r="T35" s="98">
        <v>2</v>
      </c>
      <c r="U35" s="96">
        <f t="shared" si="11"/>
        <v>162</v>
      </c>
      <c r="V35" s="96" t="str">
        <f t="shared" si="5"/>
        <v>ETKİSİZ</v>
      </c>
      <c r="W35" s="101" t="s">
        <v>35</v>
      </c>
      <c r="X35" s="96" t="s">
        <v>42</v>
      </c>
      <c r="Y35" s="93">
        <v>45660</v>
      </c>
    </row>
    <row r="36" spans="1:25" s="133" customFormat="1" ht="66" customHeight="1" x14ac:dyDescent="0.25">
      <c r="A36" s="124">
        <v>26</v>
      </c>
      <c r="B36" s="175"/>
      <c r="C36" s="125">
        <v>4</v>
      </c>
      <c r="D36" s="125">
        <v>4</v>
      </c>
      <c r="E36" s="125">
        <v>2</v>
      </c>
      <c r="F36" s="128">
        <f t="shared" si="8"/>
        <v>32</v>
      </c>
      <c r="G36" s="127" t="str">
        <f t="shared" si="1"/>
        <v>GİZLİ</v>
      </c>
      <c r="H36" s="129" t="s">
        <v>80</v>
      </c>
      <c r="I36" s="128" t="s">
        <v>53</v>
      </c>
      <c r="J36" s="129">
        <v>2</v>
      </c>
      <c r="K36" s="129">
        <v>3</v>
      </c>
      <c r="L36" s="128">
        <f t="shared" si="10"/>
        <v>192</v>
      </c>
      <c r="M36" s="128" t="str">
        <f t="shared" si="3"/>
        <v>ETKİSİZ</v>
      </c>
      <c r="N36" s="130" t="s">
        <v>304</v>
      </c>
      <c r="O36" s="125" t="s">
        <v>196</v>
      </c>
      <c r="P36" s="129" t="s">
        <v>81</v>
      </c>
      <c r="Q36" s="128"/>
      <c r="R36" s="134" t="s">
        <v>318</v>
      </c>
      <c r="S36" s="129">
        <v>1</v>
      </c>
      <c r="T36" s="129">
        <v>3</v>
      </c>
      <c r="U36" s="128">
        <f t="shared" si="11"/>
        <v>96</v>
      </c>
      <c r="V36" s="128" t="str">
        <f t="shared" si="5"/>
        <v>ETKİSİZ</v>
      </c>
      <c r="W36" s="131" t="s">
        <v>35</v>
      </c>
      <c r="X36" s="128" t="s">
        <v>42</v>
      </c>
      <c r="Y36" s="132">
        <v>45664</v>
      </c>
    </row>
    <row r="37" spans="1:25" ht="65.25" customHeight="1" x14ac:dyDescent="0.25">
      <c r="A37" s="85">
        <v>27</v>
      </c>
      <c r="B37" s="174" t="s">
        <v>216</v>
      </c>
      <c r="C37" s="103">
        <v>3</v>
      </c>
      <c r="D37" s="103">
        <v>3</v>
      </c>
      <c r="E37" s="103">
        <v>3</v>
      </c>
      <c r="F37" s="86">
        <f t="shared" si="8"/>
        <v>27</v>
      </c>
      <c r="G37" s="88" t="str">
        <f t="shared" si="1"/>
        <v>GİZLİ</v>
      </c>
      <c r="H37" s="89" t="s">
        <v>88</v>
      </c>
      <c r="I37" s="84" t="s">
        <v>53</v>
      </c>
      <c r="J37" s="89">
        <v>2</v>
      </c>
      <c r="K37" s="89">
        <v>2</v>
      </c>
      <c r="L37" s="86">
        <f t="shared" si="10"/>
        <v>108</v>
      </c>
      <c r="M37" s="86" t="str">
        <f t="shared" si="3"/>
        <v>ETKİSİZ</v>
      </c>
      <c r="N37" s="90" t="s">
        <v>35</v>
      </c>
      <c r="O37" s="103" t="s">
        <v>196</v>
      </c>
      <c r="P37" s="89" t="s">
        <v>90</v>
      </c>
      <c r="Q37" s="84"/>
      <c r="R37" s="107" t="s">
        <v>268</v>
      </c>
      <c r="S37" s="89">
        <v>2</v>
      </c>
      <c r="T37" s="89">
        <v>2</v>
      </c>
      <c r="U37" s="96">
        <f t="shared" si="11"/>
        <v>108</v>
      </c>
      <c r="V37" s="86" t="str">
        <f t="shared" si="5"/>
        <v>ETKİSİZ</v>
      </c>
      <c r="W37" s="92" t="s">
        <v>35</v>
      </c>
      <c r="X37" s="86" t="s">
        <v>42</v>
      </c>
      <c r="Y37" s="93">
        <v>45660</v>
      </c>
    </row>
    <row r="38" spans="1:25" s="133" customFormat="1" ht="65.25" customHeight="1" x14ac:dyDescent="0.25">
      <c r="A38" s="124">
        <v>28</v>
      </c>
      <c r="B38" s="174"/>
      <c r="C38" s="125">
        <v>4</v>
      </c>
      <c r="D38" s="125">
        <v>3</v>
      </c>
      <c r="E38" s="125">
        <v>2</v>
      </c>
      <c r="F38" s="128">
        <f t="shared" si="8"/>
        <v>24</v>
      </c>
      <c r="G38" s="127" t="str">
        <f t="shared" si="1"/>
        <v>KURUMA ÖZEL</v>
      </c>
      <c r="H38" s="129" t="s">
        <v>80</v>
      </c>
      <c r="I38" s="128" t="s">
        <v>53</v>
      </c>
      <c r="J38" s="129">
        <v>2</v>
      </c>
      <c r="K38" s="129">
        <v>3</v>
      </c>
      <c r="L38" s="128">
        <f t="shared" si="10"/>
        <v>144</v>
      </c>
      <c r="M38" s="128" t="str">
        <f t="shared" si="3"/>
        <v>ETKİSİZ</v>
      </c>
      <c r="N38" s="130" t="s">
        <v>304</v>
      </c>
      <c r="O38" s="125" t="s">
        <v>196</v>
      </c>
      <c r="P38" s="129" t="s">
        <v>81</v>
      </c>
      <c r="Q38" s="128"/>
      <c r="R38" s="134" t="s">
        <v>318</v>
      </c>
      <c r="S38" s="129">
        <v>1</v>
      </c>
      <c r="T38" s="129">
        <v>3</v>
      </c>
      <c r="U38" s="128">
        <f t="shared" si="11"/>
        <v>72</v>
      </c>
      <c r="V38" s="128" t="str">
        <f t="shared" si="5"/>
        <v>ETKİSİZ</v>
      </c>
      <c r="W38" s="131" t="s">
        <v>35</v>
      </c>
      <c r="X38" s="128" t="s">
        <v>42</v>
      </c>
      <c r="Y38" s="132">
        <v>45664</v>
      </c>
    </row>
    <row r="39" spans="1:25" ht="65.25" customHeight="1" x14ac:dyDescent="0.25">
      <c r="A39" s="85">
        <v>29</v>
      </c>
      <c r="B39" s="174"/>
      <c r="C39" s="103">
        <v>3</v>
      </c>
      <c r="D39" s="103">
        <v>3</v>
      </c>
      <c r="E39" s="103">
        <v>3</v>
      </c>
      <c r="F39" s="86">
        <f t="shared" si="8"/>
        <v>27</v>
      </c>
      <c r="G39" s="88" t="str">
        <f t="shared" si="1"/>
        <v>GİZLİ</v>
      </c>
      <c r="H39" s="89" t="s">
        <v>89</v>
      </c>
      <c r="I39" s="84" t="s">
        <v>53</v>
      </c>
      <c r="J39" s="89">
        <v>2</v>
      </c>
      <c r="K39" s="89">
        <v>2</v>
      </c>
      <c r="L39" s="86">
        <f t="shared" si="10"/>
        <v>108</v>
      </c>
      <c r="M39" s="86" t="str">
        <f t="shared" si="3"/>
        <v>ETKİSİZ</v>
      </c>
      <c r="N39" s="90" t="s">
        <v>35</v>
      </c>
      <c r="O39" s="103" t="s">
        <v>196</v>
      </c>
      <c r="P39" s="89" t="s">
        <v>90</v>
      </c>
      <c r="Q39" s="84"/>
      <c r="R39" s="107" t="s">
        <v>268</v>
      </c>
      <c r="S39" s="89">
        <v>2</v>
      </c>
      <c r="T39" s="89">
        <v>2</v>
      </c>
      <c r="U39" s="96">
        <f t="shared" si="11"/>
        <v>108</v>
      </c>
      <c r="V39" s="86" t="str">
        <f t="shared" si="5"/>
        <v>ETKİSİZ</v>
      </c>
      <c r="W39" s="92" t="s">
        <v>35</v>
      </c>
      <c r="X39" s="86" t="s">
        <v>42</v>
      </c>
      <c r="Y39" s="93">
        <v>45660</v>
      </c>
    </row>
    <row r="40" spans="1:25" s="102" customFormat="1" ht="65.25" customHeight="1" x14ac:dyDescent="0.25">
      <c r="A40" s="85">
        <v>30</v>
      </c>
      <c r="B40" s="175" t="s">
        <v>91</v>
      </c>
      <c r="C40" s="100">
        <v>2</v>
      </c>
      <c r="D40" s="100">
        <v>2</v>
      </c>
      <c r="E40" s="100">
        <v>2</v>
      </c>
      <c r="F40" s="96">
        <f t="shared" si="8"/>
        <v>8</v>
      </c>
      <c r="G40" s="106" t="str">
        <f t="shared" si="1"/>
        <v>HİZMETE ÖZEL</v>
      </c>
      <c r="H40" s="98" t="s">
        <v>88</v>
      </c>
      <c r="I40" s="96" t="s">
        <v>53</v>
      </c>
      <c r="J40" s="98">
        <v>2</v>
      </c>
      <c r="K40" s="98">
        <v>2</v>
      </c>
      <c r="L40" s="96">
        <f t="shared" si="10"/>
        <v>32</v>
      </c>
      <c r="M40" s="96" t="str">
        <f t="shared" si="3"/>
        <v>ETKİSİZ</v>
      </c>
      <c r="N40" s="99" t="s">
        <v>35</v>
      </c>
      <c r="O40" s="100" t="s">
        <v>196</v>
      </c>
      <c r="P40" s="98" t="s">
        <v>90</v>
      </c>
      <c r="Q40" s="98"/>
      <c r="R40" s="97" t="s">
        <v>268</v>
      </c>
      <c r="S40" s="100">
        <v>2</v>
      </c>
      <c r="T40" s="100">
        <v>2</v>
      </c>
      <c r="U40" s="96">
        <f t="shared" si="11"/>
        <v>32</v>
      </c>
      <c r="V40" s="96" t="str">
        <f t="shared" si="5"/>
        <v>ETKİSİZ</v>
      </c>
      <c r="W40" s="101" t="s">
        <v>35</v>
      </c>
      <c r="X40" s="96" t="s">
        <v>42</v>
      </c>
      <c r="Y40" s="93">
        <v>45660</v>
      </c>
    </row>
    <row r="41" spans="1:25" s="133" customFormat="1" ht="65.25" customHeight="1" x14ac:dyDescent="0.25">
      <c r="A41" s="124">
        <v>31</v>
      </c>
      <c r="B41" s="175"/>
      <c r="C41" s="125">
        <v>4</v>
      </c>
      <c r="D41" s="125">
        <v>2</v>
      </c>
      <c r="E41" s="125">
        <v>2</v>
      </c>
      <c r="F41" s="128">
        <f t="shared" si="8"/>
        <v>16</v>
      </c>
      <c r="G41" s="127" t="str">
        <f t="shared" si="1"/>
        <v>KURUMA ÖZEL</v>
      </c>
      <c r="H41" s="129" t="s">
        <v>80</v>
      </c>
      <c r="I41" s="128" t="s">
        <v>53</v>
      </c>
      <c r="J41" s="129">
        <v>2</v>
      </c>
      <c r="K41" s="129">
        <v>3</v>
      </c>
      <c r="L41" s="128">
        <f t="shared" ref="L41:L43" si="12">PRODUCT(J41,K41,F41)</f>
        <v>96</v>
      </c>
      <c r="M41" s="128" t="str">
        <f t="shared" si="3"/>
        <v>ETKİSİZ</v>
      </c>
      <c r="N41" s="130" t="s">
        <v>304</v>
      </c>
      <c r="O41" s="125" t="s">
        <v>196</v>
      </c>
      <c r="P41" s="129" t="s">
        <v>81</v>
      </c>
      <c r="Q41" s="125"/>
      <c r="R41" s="129" t="s">
        <v>318</v>
      </c>
      <c r="S41" s="129">
        <v>1</v>
      </c>
      <c r="T41" s="129">
        <v>3</v>
      </c>
      <c r="U41" s="128">
        <f t="shared" si="11"/>
        <v>48</v>
      </c>
      <c r="V41" s="128" t="str">
        <f t="shared" si="5"/>
        <v>ETKİSİZ</v>
      </c>
      <c r="W41" s="131" t="s">
        <v>35</v>
      </c>
      <c r="X41" s="128" t="s">
        <v>42</v>
      </c>
      <c r="Y41" s="132">
        <v>45664</v>
      </c>
    </row>
    <row r="42" spans="1:25" s="102" customFormat="1" ht="65.25" customHeight="1" x14ac:dyDescent="0.25">
      <c r="A42" s="85">
        <v>32</v>
      </c>
      <c r="B42" s="175"/>
      <c r="C42" s="100">
        <v>2</v>
      </c>
      <c r="D42" s="100">
        <v>2</v>
      </c>
      <c r="E42" s="100">
        <v>2</v>
      </c>
      <c r="F42" s="96">
        <f t="shared" si="8"/>
        <v>8</v>
      </c>
      <c r="G42" s="106" t="str">
        <f t="shared" si="1"/>
        <v>HİZMETE ÖZEL</v>
      </c>
      <c r="H42" s="98" t="s">
        <v>184</v>
      </c>
      <c r="I42" s="96" t="s">
        <v>53</v>
      </c>
      <c r="J42" s="98">
        <v>2</v>
      </c>
      <c r="K42" s="98">
        <v>2</v>
      </c>
      <c r="L42" s="96">
        <f t="shared" si="12"/>
        <v>32</v>
      </c>
      <c r="M42" s="96" t="str">
        <f t="shared" si="3"/>
        <v>ETKİSİZ</v>
      </c>
      <c r="N42" s="99" t="s">
        <v>35</v>
      </c>
      <c r="O42" s="100" t="s">
        <v>196</v>
      </c>
      <c r="P42" s="98" t="s">
        <v>185</v>
      </c>
      <c r="Q42" s="98" t="s">
        <v>186</v>
      </c>
      <c r="R42" s="98" t="s">
        <v>268</v>
      </c>
      <c r="S42" s="98">
        <v>2</v>
      </c>
      <c r="T42" s="98">
        <v>2</v>
      </c>
      <c r="U42" s="96">
        <f t="shared" ref="U42:U45" si="13">PRODUCT(S42,T42,F42)</f>
        <v>32</v>
      </c>
      <c r="V42" s="96" t="str">
        <f t="shared" si="5"/>
        <v>ETKİSİZ</v>
      </c>
      <c r="W42" s="101" t="s">
        <v>35</v>
      </c>
      <c r="X42" s="96" t="s">
        <v>42</v>
      </c>
      <c r="Y42" s="93">
        <v>45660</v>
      </c>
    </row>
    <row r="43" spans="1:25" s="102" customFormat="1" ht="65.25" customHeight="1" x14ac:dyDescent="0.25">
      <c r="A43" s="85">
        <v>33</v>
      </c>
      <c r="B43" s="175"/>
      <c r="C43" s="100">
        <v>2</v>
      </c>
      <c r="D43" s="100">
        <v>2</v>
      </c>
      <c r="E43" s="100">
        <v>2</v>
      </c>
      <c r="F43" s="96">
        <f t="shared" si="8"/>
        <v>8</v>
      </c>
      <c r="G43" s="106" t="str">
        <f t="shared" si="1"/>
        <v>HİZMETE ÖZEL</v>
      </c>
      <c r="H43" s="98" t="s">
        <v>89</v>
      </c>
      <c r="I43" s="96" t="s">
        <v>53</v>
      </c>
      <c r="J43" s="98">
        <v>2</v>
      </c>
      <c r="K43" s="98">
        <v>2</v>
      </c>
      <c r="L43" s="96">
        <f t="shared" si="12"/>
        <v>32</v>
      </c>
      <c r="M43" s="96" t="str">
        <f t="shared" si="3"/>
        <v>ETKİSİZ</v>
      </c>
      <c r="N43" s="99" t="s">
        <v>35</v>
      </c>
      <c r="O43" s="100" t="s">
        <v>196</v>
      </c>
      <c r="P43" s="98" t="s">
        <v>90</v>
      </c>
      <c r="Q43" s="100"/>
      <c r="R43" s="98" t="s">
        <v>268</v>
      </c>
      <c r="S43" s="98">
        <v>2</v>
      </c>
      <c r="T43" s="98">
        <v>2</v>
      </c>
      <c r="U43" s="96">
        <f t="shared" si="13"/>
        <v>32</v>
      </c>
      <c r="V43" s="96" t="str">
        <f t="shared" si="5"/>
        <v>ETKİSİZ</v>
      </c>
      <c r="W43" s="101" t="s">
        <v>35</v>
      </c>
      <c r="X43" s="96" t="s">
        <v>42</v>
      </c>
      <c r="Y43" s="93">
        <v>45660</v>
      </c>
    </row>
    <row r="44" spans="1:25" s="94" customFormat="1" ht="95.25" customHeight="1" x14ac:dyDescent="0.25">
      <c r="A44" s="85">
        <v>34</v>
      </c>
      <c r="B44" s="174" t="s">
        <v>217</v>
      </c>
      <c r="C44" s="103">
        <v>2</v>
      </c>
      <c r="D44" s="103">
        <v>2</v>
      </c>
      <c r="E44" s="103">
        <v>2</v>
      </c>
      <c r="F44" s="86">
        <f t="shared" si="8"/>
        <v>8</v>
      </c>
      <c r="G44" s="88" t="str">
        <f t="shared" si="1"/>
        <v>HİZMETE ÖZEL</v>
      </c>
      <c r="H44" s="89" t="s">
        <v>80</v>
      </c>
      <c r="I44" s="86" t="s">
        <v>53</v>
      </c>
      <c r="J44" s="89">
        <v>1</v>
      </c>
      <c r="K44" s="89">
        <v>3</v>
      </c>
      <c r="L44" s="86">
        <f t="shared" ref="L44:L49" si="14">PRODUCT(J44,K44,F44)</f>
        <v>24</v>
      </c>
      <c r="M44" s="86" t="str">
        <f t="shared" si="3"/>
        <v>ETKİSİZ</v>
      </c>
      <c r="N44" s="90" t="s">
        <v>48</v>
      </c>
      <c r="O44" s="103" t="s">
        <v>196</v>
      </c>
      <c r="P44" s="89" t="s">
        <v>81</v>
      </c>
      <c r="Q44" s="89" t="s">
        <v>215</v>
      </c>
      <c r="R44" s="89" t="s">
        <v>277</v>
      </c>
      <c r="S44" s="103">
        <v>1</v>
      </c>
      <c r="T44" s="103">
        <v>3</v>
      </c>
      <c r="U44" s="86">
        <f t="shared" si="13"/>
        <v>24</v>
      </c>
      <c r="V44" s="86" t="str">
        <f t="shared" si="5"/>
        <v>ETKİSİZ</v>
      </c>
      <c r="W44" s="92" t="s">
        <v>35</v>
      </c>
      <c r="X44" s="86" t="s">
        <v>42</v>
      </c>
      <c r="Y44" s="93">
        <v>45660</v>
      </c>
    </row>
    <row r="45" spans="1:25" s="94" customFormat="1" ht="72" customHeight="1" x14ac:dyDescent="0.25">
      <c r="A45" s="85">
        <v>35</v>
      </c>
      <c r="B45" s="174"/>
      <c r="C45" s="103">
        <v>2</v>
      </c>
      <c r="D45" s="103">
        <v>2</v>
      </c>
      <c r="E45" s="103">
        <v>2</v>
      </c>
      <c r="F45" s="86">
        <f t="shared" ref="F45:F49" si="15">PRODUCT(C45,D45,E45)</f>
        <v>8</v>
      </c>
      <c r="G45" s="88" t="str">
        <f t="shared" ref="G45:G49" si="16">IF(F45 &lt; 5,"KAMUYA AÇIK",IF(F45 &lt; 10,"HİZMETE ÖZEL", IF(F45 &lt; 25, "KURUMA ÖZEL", IF(F45&lt;50, "GİZLİ", "ÇOK GİZLİ"))))</f>
        <v>HİZMETE ÖZEL</v>
      </c>
      <c r="H45" s="89" t="s">
        <v>88</v>
      </c>
      <c r="I45" s="86" t="s">
        <v>53</v>
      </c>
      <c r="J45" s="89">
        <v>1</v>
      </c>
      <c r="K45" s="89">
        <v>3</v>
      </c>
      <c r="L45" s="86">
        <f t="shared" si="14"/>
        <v>24</v>
      </c>
      <c r="M45" s="86" t="str">
        <f t="shared" ref="M45:M49" si="17">IF(L45&gt;1025,"ÇOK YÜKSEK",IF(L45&gt;769,"YÜKSEK",IF(L45&gt;385,"ORTA",IF(L45&gt;193,"DÜŞÜK",IF(L45&gt;1,"ETKİSİZ")))))</f>
        <v>ETKİSİZ</v>
      </c>
      <c r="N45" s="90" t="s">
        <v>35</v>
      </c>
      <c r="O45" s="103" t="s">
        <v>196</v>
      </c>
      <c r="P45" s="89" t="s">
        <v>90</v>
      </c>
      <c r="Q45" s="89"/>
      <c r="R45" s="89" t="s">
        <v>268</v>
      </c>
      <c r="S45" s="103">
        <v>2</v>
      </c>
      <c r="T45" s="103">
        <v>3</v>
      </c>
      <c r="U45" s="86">
        <f t="shared" si="13"/>
        <v>48</v>
      </c>
      <c r="V45" s="86" t="str">
        <f t="shared" ref="V45:V49" si="18">IF(U45&gt;1025,"ÇOK YÜKSEK",IF(U45&gt;769,"YÜKSEK",IF(U45&gt;385,"ORTA",IF(U45&gt;193,"DÜŞÜK",IF(U45&gt;1,"ETKİSİZ")))))</f>
        <v>ETKİSİZ</v>
      </c>
      <c r="W45" s="92" t="s">
        <v>35</v>
      </c>
      <c r="X45" s="86" t="s">
        <v>42</v>
      </c>
      <c r="Y45" s="93">
        <v>45660</v>
      </c>
    </row>
    <row r="46" spans="1:25" s="94" customFormat="1" ht="72" customHeight="1" x14ac:dyDescent="0.25">
      <c r="A46" s="85">
        <v>36</v>
      </c>
      <c r="B46" s="174"/>
      <c r="C46" s="103">
        <v>2</v>
      </c>
      <c r="D46" s="103">
        <v>2</v>
      </c>
      <c r="E46" s="103">
        <v>2</v>
      </c>
      <c r="F46" s="86">
        <f t="shared" si="15"/>
        <v>8</v>
      </c>
      <c r="G46" s="88" t="str">
        <f t="shared" si="16"/>
        <v>HİZMETE ÖZEL</v>
      </c>
      <c r="H46" s="89" t="s">
        <v>89</v>
      </c>
      <c r="I46" s="86" t="s">
        <v>53</v>
      </c>
      <c r="J46" s="89">
        <v>1</v>
      </c>
      <c r="K46" s="89">
        <v>3</v>
      </c>
      <c r="L46" s="86">
        <f t="shared" si="14"/>
        <v>24</v>
      </c>
      <c r="M46" s="86" t="str">
        <f t="shared" si="17"/>
        <v>ETKİSİZ</v>
      </c>
      <c r="N46" s="90" t="s">
        <v>35</v>
      </c>
      <c r="O46" s="103" t="s">
        <v>196</v>
      </c>
      <c r="P46" s="89" t="s">
        <v>90</v>
      </c>
      <c r="Q46" s="103"/>
      <c r="R46" s="89" t="s">
        <v>268</v>
      </c>
      <c r="S46" s="103">
        <v>2</v>
      </c>
      <c r="T46" s="103">
        <v>3</v>
      </c>
      <c r="U46" s="86">
        <f t="shared" ref="U46:U49" si="19">PRODUCT(S46,T46,F46)</f>
        <v>48</v>
      </c>
      <c r="V46" s="86" t="str">
        <f t="shared" si="18"/>
        <v>ETKİSİZ</v>
      </c>
      <c r="W46" s="92" t="s">
        <v>35</v>
      </c>
      <c r="X46" s="86" t="s">
        <v>42</v>
      </c>
      <c r="Y46" s="93">
        <v>45660</v>
      </c>
    </row>
    <row r="47" spans="1:25" s="133" customFormat="1" ht="147" customHeight="1" x14ac:dyDescent="0.25">
      <c r="A47" s="124">
        <v>37</v>
      </c>
      <c r="B47" s="135" t="s">
        <v>315</v>
      </c>
      <c r="C47" s="125">
        <v>4</v>
      </c>
      <c r="D47" s="125">
        <v>4</v>
      </c>
      <c r="E47" s="125">
        <v>3</v>
      </c>
      <c r="F47" s="136">
        <f t="shared" si="15"/>
        <v>48</v>
      </c>
      <c r="G47" s="137" t="str">
        <f>IF(F47 &lt; 5,"KAMUYA AÇIK",IF(F47 &lt; 10,"HİZMETE ÖZEL", IF(F47 &lt; 25, "KURUMA ÖZEL", IF(F47&lt;50, "GİZLİ", "ÇOK GİZLİ"))))</f>
        <v>GİZLİ</v>
      </c>
      <c r="H47" s="138" t="s">
        <v>319</v>
      </c>
      <c r="I47" s="134" t="s">
        <v>323</v>
      </c>
      <c r="J47" s="129">
        <v>3</v>
      </c>
      <c r="K47" s="129">
        <v>4</v>
      </c>
      <c r="L47" s="136">
        <f t="shared" si="14"/>
        <v>576</v>
      </c>
      <c r="M47" s="136" t="str">
        <f t="shared" si="17"/>
        <v>ORTA</v>
      </c>
      <c r="N47" s="130" t="s">
        <v>304</v>
      </c>
      <c r="O47" s="125" t="s">
        <v>196</v>
      </c>
      <c r="P47" s="129" t="s">
        <v>313</v>
      </c>
      <c r="Q47" s="129" t="s">
        <v>314</v>
      </c>
      <c r="R47" s="134" t="s">
        <v>317</v>
      </c>
      <c r="S47" s="125">
        <v>1</v>
      </c>
      <c r="T47" s="125">
        <v>4</v>
      </c>
      <c r="U47" s="136">
        <f t="shared" si="19"/>
        <v>192</v>
      </c>
      <c r="V47" s="136" t="str">
        <f t="shared" si="18"/>
        <v>ETKİSİZ</v>
      </c>
      <c r="W47" s="139" t="s">
        <v>35</v>
      </c>
      <c r="X47" s="128" t="s">
        <v>42</v>
      </c>
      <c r="Y47" s="132">
        <v>45664</v>
      </c>
    </row>
    <row r="48" spans="1:25" s="94" customFormat="1" ht="241.5" customHeight="1" x14ac:dyDescent="0.25">
      <c r="A48" s="85">
        <v>38</v>
      </c>
      <c r="B48" s="112" t="s">
        <v>280</v>
      </c>
      <c r="C48" s="103">
        <v>4</v>
      </c>
      <c r="D48" s="103">
        <v>4</v>
      </c>
      <c r="E48" s="103">
        <v>4</v>
      </c>
      <c r="F48" s="86">
        <f t="shared" si="15"/>
        <v>64</v>
      </c>
      <c r="G48" s="88" t="str">
        <f t="shared" si="16"/>
        <v>ÇOK GİZLİ</v>
      </c>
      <c r="H48" s="113" t="s">
        <v>218</v>
      </c>
      <c r="I48" s="95" t="s">
        <v>256</v>
      </c>
      <c r="J48" s="113">
        <v>5</v>
      </c>
      <c r="K48" s="113">
        <v>5</v>
      </c>
      <c r="L48" s="86">
        <f t="shared" si="14"/>
        <v>1600</v>
      </c>
      <c r="M48" s="86" t="str">
        <f t="shared" si="17"/>
        <v>ÇOK YÜKSEK</v>
      </c>
      <c r="N48" s="90" t="s">
        <v>48</v>
      </c>
      <c r="O48" s="103" t="s">
        <v>196</v>
      </c>
      <c r="P48" s="114" t="s">
        <v>287</v>
      </c>
      <c r="Q48" s="115" t="s">
        <v>219</v>
      </c>
      <c r="R48" s="89" t="s">
        <v>265</v>
      </c>
      <c r="S48" s="103">
        <v>3</v>
      </c>
      <c r="T48" s="103">
        <v>5</v>
      </c>
      <c r="U48" s="86">
        <f t="shared" si="19"/>
        <v>960</v>
      </c>
      <c r="V48" s="86" t="str">
        <f t="shared" si="18"/>
        <v>YÜKSEK</v>
      </c>
      <c r="W48" s="92" t="s">
        <v>35</v>
      </c>
      <c r="X48" s="86" t="s">
        <v>41</v>
      </c>
      <c r="Y48" s="93">
        <v>45660</v>
      </c>
    </row>
    <row r="49" spans="1:25" s="102" customFormat="1" ht="142.5" customHeight="1" x14ac:dyDescent="0.25">
      <c r="A49" s="85">
        <v>39</v>
      </c>
      <c r="B49" s="108" t="s">
        <v>220</v>
      </c>
      <c r="C49" s="100">
        <v>4</v>
      </c>
      <c r="D49" s="100">
        <v>4</v>
      </c>
      <c r="E49" s="100">
        <v>4</v>
      </c>
      <c r="F49" s="96">
        <f t="shared" si="15"/>
        <v>64</v>
      </c>
      <c r="G49" s="106" t="str">
        <f t="shared" si="16"/>
        <v>ÇOK GİZLİ</v>
      </c>
      <c r="H49" s="98" t="s">
        <v>218</v>
      </c>
      <c r="I49" s="97" t="s">
        <v>283</v>
      </c>
      <c r="J49" s="98">
        <v>3</v>
      </c>
      <c r="K49" s="98">
        <v>5</v>
      </c>
      <c r="L49" s="96">
        <f t="shared" si="14"/>
        <v>960</v>
      </c>
      <c r="M49" s="96" t="str">
        <f t="shared" si="17"/>
        <v>YÜKSEK</v>
      </c>
      <c r="N49" s="99" t="s">
        <v>48</v>
      </c>
      <c r="O49" s="100" t="s">
        <v>196</v>
      </c>
      <c r="P49" s="98" t="s">
        <v>221</v>
      </c>
      <c r="Q49" s="98" t="s">
        <v>219</v>
      </c>
      <c r="R49" s="100"/>
      <c r="S49" s="100">
        <v>2</v>
      </c>
      <c r="T49" s="100">
        <v>5</v>
      </c>
      <c r="U49" s="96">
        <f t="shared" si="19"/>
        <v>640</v>
      </c>
      <c r="V49" s="96" t="str">
        <f t="shared" si="18"/>
        <v>ORTA</v>
      </c>
      <c r="W49" s="101" t="s">
        <v>35</v>
      </c>
      <c r="X49" s="96" t="s">
        <v>41</v>
      </c>
      <c r="Y49" s="93">
        <v>45660</v>
      </c>
    </row>
    <row r="50" spans="1:25" s="94" customFormat="1" ht="149.25" customHeight="1" x14ac:dyDescent="0.25">
      <c r="A50" s="85">
        <v>40</v>
      </c>
      <c r="B50" s="116" t="s">
        <v>228</v>
      </c>
      <c r="C50" s="103">
        <v>1</v>
      </c>
      <c r="D50" s="103">
        <v>1</v>
      </c>
      <c r="E50" s="103">
        <v>4</v>
      </c>
      <c r="F50" s="86">
        <f t="shared" ref="F50:F56" si="20">PRODUCT(C50,D50,E50)</f>
        <v>4</v>
      </c>
      <c r="G50" s="88" t="str">
        <f t="shared" ref="G50:G56" si="21">IF(F50 &lt; 5,"KAMUYA AÇIK",IF(F50 &lt; 10,"HİZMETE ÖZEL", IF(F50 &lt; 25, "KURUMA ÖZEL", IF(F50&lt;50, "GİZLİ", "ÇOK GİZLİ"))))</f>
        <v>KAMUYA AÇIK</v>
      </c>
      <c r="H50" s="89" t="s">
        <v>222</v>
      </c>
      <c r="I50" s="86" t="s">
        <v>223</v>
      </c>
      <c r="J50" s="89">
        <v>1</v>
      </c>
      <c r="K50" s="89">
        <v>5</v>
      </c>
      <c r="L50" s="86">
        <f t="shared" ref="L50" si="22">PRODUCT(J50,K50,F50)</f>
        <v>20</v>
      </c>
      <c r="M50" s="86" t="str">
        <f t="shared" ref="M50" si="23">IF(L50&gt;1025,"ÇOK YÜKSEK",IF(L50&gt;769,"YÜKSEK",IF(L50&gt;385,"ORTA",IF(L50&gt;193,"DÜŞÜK",IF(L50&gt;1,"ETKİSİZ")))))</f>
        <v>ETKİSİZ</v>
      </c>
      <c r="N50" s="90" t="s">
        <v>48</v>
      </c>
      <c r="O50" s="89" t="s">
        <v>196</v>
      </c>
      <c r="P50" s="89" t="s">
        <v>224</v>
      </c>
      <c r="Q50" s="89" t="s">
        <v>225</v>
      </c>
      <c r="R50" s="89" t="s">
        <v>266</v>
      </c>
      <c r="S50" s="103">
        <v>1</v>
      </c>
      <c r="T50" s="103">
        <v>5</v>
      </c>
      <c r="U50" s="86">
        <f t="shared" ref="U50" si="24">PRODUCT(S50,T50,F50)</f>
        <v>20</v>
      </c>
      <c r="V50" s="86" t="str">
        <f t="shared" ref="V50" si="25">IF(U50&gt;1025,"ÇOK YÜKSEK",IF(U50&gt;769,"YÜKSEK",IF(U50&gt;385,"ORTA",IF(U50&gt;193,"DÜŞÜK",IF(U50&gt;1,"ETKİSİZ")))))</f>
        <v>ETKİSİZ</v>
      </c>
      <c r="W50" s="92" t="s">
        <v>35</v>
      </c>
      <c r="X50" s="86" t="s">
        <v>42</v>
      </c>
      <c r="Y50" s="93">
        <v>45660</v>
      </c>
    </row>
    <row r="51" spans="1:25" s="102" customFormat="1" ht="116.25" customHeight="1" x14ac:dyDescent="0.25">
      <c r="A51" s="85">
        <v>41</v>
      </c>
      <c r="B51" s="108" t="s">
        <v>226</v>
      </c>
      <c r="C51" s="100">
        <v>1</v>
      </c>
      <c r="D51" s="100">
        <v>1</v>
      </c>
      <c r="E51" s="100">
        <v>4</v>
      </c>
      <c r="F51" s="96">
        <f t="shared" si="20"/>
        <v>4</v>
      </c>
      <c r="G51" s="110" t="str">
        <f t="shared" si="21"/>
        <v>KAMUYA AÇIK</v>
      </c>
      <c r="H51" s="98" t="s">
        <v>227</v>
      </c>
      <c r="I51" s="96" t="s">
        <v>60</v>
      </c>
      <c r="J51" s="98">
        <v>3</v>
      </c>
      <c r="K51" s="98">
        <v>5</v>
      </c>
      <c r="L51" s="96">
        <f t="shared" ref="L51:L61" si="26">PRODUCT(J51,K51,F51)</f>
        <v>60</v>
      </c>
      <c r="M51" s="96" t="str">
        <f t="shared" ref="M51:M60" si="27">IF(L51&gt;1025,"ÇOK YÜKSEK",IF(L51&gt;769,"YÜKSEK",IF(L51&gt;385,"ORTA",IF(L51&gt;193,"DÜŞÜK",IF(L51&gt;1,"ETKİSİZ")))))</f>
        <v>ETKİSİZ</v>
      </c>
      <c r="N51" s="99" t="s">
        <v>48</v>
      </c>
      <c r="O51" s="89" t="s">
        <v>196</v>
      </c>
      <c r="P51" s="98" t="s">
        <v>229</v>
      </c>
      <c r="Q51" s="98" t="s">
        <v>288</v>
      </c>
      <c r="R51" s="98" t="s">
        <v>267</v>
      </c>
      <c r="S51" s="100">
        <v>1</v>
      </c>
      <c r="T51" s="100">
        <v>5</v>
      </c>
      <c r="U51" s="96">
        <f t="shared" ref="U51" si="28">PRODUCT(S51,T51,F51)</f>
        <v>20</v>
      </c>
      <c r="V51" s="96" t="str">
        <f t="shared" ref="V51" si="29">IF(U51&gt;1025,"ÇOK YÜKSEK",IF(U51&gt;769,"YÜKSEK",IF(U51&gt;385,"ORTA",IF(U51&gt;193,"DÜŞÜK",IF(U51&gt;1,"ETKİSİZ")))))</f>
        <v>ETKİSİZ</v>
      </c>
      <c r="W51" s="101" t="s">
        <v>35</v>
      </c>
      <c r="X51" s="96" t="s">
        <v>42</v>
      </c>
      <c r="Y51" s="93">
        <v>45660</v>
      </c>
    </row>
    <row r="52" spans="1:25" s="94" customFormat="1" ht="117.75" customHeight="1" x14ac:dyDescent="0.25">
      <c r="A52" s="85">
        <v>42</v>
      </c>
      <c r="B52" s="116" t="s">
        <v>230</v>
      </c>
      <c r="C52" s="103">
        <v>4</v>
      </c>
      <c r="D52" s="103">
        <v>1</v>
      </c>
      <c r="E52" s="103">
        <v>3</v>
      </c>
      <c r="F52" s="86">
        <f t="shared" si="20"/>
        <v>12</v>
      </c>
      <c r="G52" s="88" t="str">
        <f t="shared" si="21"/>
        <v>KURUMA ÖZEL</v>
      </c>
      <c r="H52" s="89" t="s">
        <v>227</v>
      </c>
      <c r="I52" s="86" t="s">
        <v>60</v>
      </c>
      <c r="J52" s="89">
        <v>3</v>
      </c>
      <c r="K52" s="89">
        <v>4</v>
      </c>
      <c r="L52" s="86">
        <f t="shared" si="26"/>
        <v>144</v>
      </c>
      <c r="M52" s="86" t="str">
        <f t="shared" si="27"/>
        <v>ETKİSİZ</v>
      </c>
      <c r="N52" s="90" t="s">
        <v>48</v>
      </c>
      <c r="O52" s="89" t="s">
        <v>196</v>
      </c>
      <c r="P52" s="89" t="s">
        <v>231</v>
      </c>
      <c r="Q52" s="114" t="s">
        <v>232</v>
      </c>
      <c r="R52" s="89" t="s">
        <v>268</v>
      </c>
      <c r="S52" s="103">
        <v>2</v>
      </c>
      <c r="T52" s="103">
        <v>4</v>
      </c>
      <c r="U52" s="86">
        <f t="shared" ref="U52:U56" si="30">PRODUCT(S52,T52,F52)</f>
        <v>96</v>
      </c>
      <c r="V52" s="86" t="str">
        <f t="shared" ref="V52:V56" si="31">IF(U52&gt;1025,"ÇOK YÜKSEK",IF(U52&gt;769,"YÜKSEK",IF(U52&gt;385,"ORTA",IF(U52&gt;193,"DÜŞÜK",IF(U52&gt;1,"ETKİSİZ")))))</f>
        <v>ETKİSİZ</v>
      </c>
      <c r="W52" s="92" t="s">
        <v>35</v>
      </c>
      <c r="X52" s="86" t="s">
        <v>42</v>
      </c>
      <c r="Y52" s="93">
        <v>45660</v>
      </c>
    </row>
    <row r="53" spans="1:25" ht="206.25" customHeight="1" x14ac:dyDescent="0.25">
      <c r="A53" s="85">
        <v>43</v>
      </c>
      <c r="B53" s="117" t="s">
        <v>233</v>
      </c>
      <c r="C53" s="100">
        <v>2</v>
      </c>
      <c r="D53" s="100">
        <v>2</v>
      </c>
      <c r="E53" s="100">
        <v>4</v>
      </c>
      <c r="F53" s="109">
        <f t="shared" si="20"/>
        <v>16</v>
      </c>
      <c r="G53" s="110" t="str">
        <f t="shared" si="21"/>
        <v>KURUMA ÖZEL</v>
      </c>
      <c r="H53" s="98" t="s">
        <v>234</v>
      </c>
      <c r="I53" s="97" t="s">
        <v>235</v>
      </c>
      <c r="J53" s="98">
        <v>3</v>
      </c>
      <c r="K53" s="98">
        <v>5</v>
      </c>
      <c r="L53" s="118">
        <f t="shared" si="26"/>
        <v>240</v>
      </c>
      <c r="M53" s="118" t="str">
        <f t="shared" si="27"/>
        <v>DÜŞÜK</v>
      </c>
      <c r="N53" s="99" t="s">
        <v>48</v>
      </c>
      <c r="O53" s="98" t="s">
        <v>196</v>
      </c>
      <c r="P53" s="98" t="s">
        <v>236</v>
      </c>
      <c r="Q53" s="98" t="s">
        <v>289</v>
      </c>
      <c r="R53" s="97" t="s">
        <v>237</v>
      </c>
      <c r="S53" s="98">
        <v>1</v>
      </c>
      <c r="T53" s="98">
        <v>2</v>
      </c>
      <c r="U53" s="96">
        <f t="shared" si="30"/>
        <v>32</v>
      </c>
      <c r="V53" s="96" t="str">
        <f t="shared" si="31"/>
        <v>ETKİSİZ</v>
      </c>
      <c r="W53" s="101" t="s">
        <v>35</v>
      </c>
      <c r="X53" s="96" t="s">
        <v>42</v>
      </c>
      <c r="Y53" s="93">
        <v>45660</v>
      </c>
    </row>
    <row r="54" spans="1:25" s="94" customFormat="1" ht="129.75" customHeight="1" x14ac:dyDescent="0.25">
      <c r="A54" s="85">
        <v>44</v>
      </c>
      <c r="B54" s="116" t="s">
        <v>238</v>
      </c>
      <c r="C54" s="103">
        <v>2</v>
      </c>
      <c r="D54" s="103">
        <v>2</v>
      </c>
      <c r="E54" s="103">
        <v>4</v>
      </c>
      <c r="F54" s="86">
        <f t="shared" si="20"/>
        <v>16</v>
      </c>
      <c r="G54" s="88" t="str">
        <f t="shared" si="21"/>
        <v>KURUMA ÖZEL</v>
      </c>
      <c r="H54" s="89" t="s">
        <v>227</v>
      </c>
      <c r="I54" s="86" t="s">
        <v>60</v>
      </c>
      <c r="J54" s="89">
        <v>4</v>
      </c>
      <c r="K54" s="89">
        <v>5</v>
      </c>
      <c r="L54" s="86">
        <f t="shared" si="26"/>
        <v>320</v>
      </c>
      <c r="M54" s="86" t="str">
        <f t="shared" si="27"/>
        <v>DÜŞÜK</v>
      </c>
      <c r="N54" s="90" t="s">
        <v>48</v>
      </c>
      <c r="O54" s="103" t="s">
        <v>196</v>
      </c>
      <c r="P54" s="89" t="s">
        <v>276</v>
      </c>
      <c r="Q54" s="95" t="s">
        <v>239</v>
      </c>
      <c r="R54" s="95" t="s">
        <v>268</v>
      </c>
      <c r="S54" s="89">
        <v>2</v>
      </c>
      <c r="T54" s="89">
        <v>5</v>
      </c>
      <c r="U54" s="86">
        <f t="shared" si="30"/>
        <v>160</v>
      </c>
      <c r="V54" s="86" t="str">
        <f t="shared" si="31"/>
        <v>ETKİSİZ</v>
      </c>
      <c r="W54" s="92" t="s">
        <v>35</v>
      </c>
      <c r="X54" s="86" t="s">
        <v>41</v>
      </c>
      <c r="Y54" s="93">
        <v>45660</v>
      </c>
    </row>
    <row r="55" spans="1:25" s="102" customFormat="1" ht="123" customHeight="1" x14ac:dyDescent="0.25">
      <c r="A55" s="85">
        <v>45</v>
      </c>
      <c r="B55" s="108" t="s">
        <v>240</v>
      </c>
      <c r="C55" s="100">
        <v>2</v>
      </c>
      <c r="D55" s="100">
        <v>2</v>
      </c>
      <c r="E55" s="100">
        <v>4</v>
      </c>
      <c r="F55" s="96">
        <f t="shared" si="20"/>
        <v>16</v>
      </c>
      <c r="G55" s="106" t="str">
        <f t="shared" si="21"/>
        <v>KURUMA ÖZEL</v>
      </c>
      <c r="H55" s="98" t="s">
        <v>241</v>
      </c>
      <c r="I55" s="96" t="s">
        <v>60</v>
      </c>
      <c r="J55" s="98">
        <v>5</v>
      </c>
      <c r="K55" s="98">
        <v>5</v>
      </c>
      <c r="L55" s="96">
        <f t="shared" si="26"/>
        <v>400</v>
      </c>
      <c r="M55" s="96" t="str">
        <f t="shared" si="27"/>
        <v>ORTA</v>
      </c>
      <c r="N55" s="99" t="s">
        <v>48</v>
      </c>
      <c r="O55" s="100" t="s">
        <v>196</v>
      </c>
      <c r="P55" s="98" t="s">
        <v>274</v>
      </c>
      <c r="Q55" s="98" t="s">
        <v>272</v>
      </c>
      <c r="R55" s="97" t="s">
        <v>268</v>
      </c>
      <c r="S55" s="100">
        <v>2</v>
      </c>
      <c r="T55" s="100">
        <v>5</v>
      </c>
      <c r="U55" s="96">
        <f t="shared" si="30"/>
        <v>160</v>
      </c>
      <c r="V55" s="96" t="str">
        <f t="shared" si="31"/>
        <v>ETKİSİZ</v>
      </c>
      <c r="W55" s="101" t="s">
        <v>35</v>
      </c>
      <c r="X55" s="96" t="s">
        <v>41</v>
      </c>
      <c r="Y55" s="93">
        <v>45660</v>
      </c>
    </row>
    <row r="56" spans="1:25" s="94" customFormat="1" ht="123.75" customHeight="1" x14ac:dyDescent="0.25">
      <c r="A56" s="85">
        <v>46</v>
      </c>
      <c r="B56" s="116" t="s">
        <v>260</v>
      </c>
      <c r="C56" s="103">
        <v>2</v>
      </c>
      <c r="D56" s="103">
        <v>2</v>
      </c>
      <c r="E56" s="103">
        <v>4</v>
      </c>
      <c r="F56" s="86">
        <f t="shared" si="20"/>
        <v>16</v>
      </c>
      <c r="G56" s="88" t="str">
        <f t="shared" si="21"/>
        <v>KURUMA ÖZEL</v>
      </c>
      <c r="H56" s="119" t="s">
        <v>242</v>
      </c>
      <c r="I56" s="120" t="s">
        <v>259</v>
      </c>
      <c r="J56" s="119">
        <v>5</v>
      </c>
      <c r="K56" s="89">
        <v>5</v>
      </c>
      <c r="L56" s="86">
        <f t="shared" si="26"/>
        <v>400</v>
      </c>
      <c r="M56" s="86" t="str">
        <f t="shared" si="27"/>
        <v>ORTA</v>
      </c>
      <c r="N56" s="90" t="s">
        <v>48</v>
      </c>
      <c r="O56" s="103" t="s">
        <v>196</v>
      </c>
      <c r="P56" s="89" t="s">
        <v>274</v>
      </c>
      <c r="Q56" s="95" t="s">
        <v>272</v>
      </c>
      <c r="R56" s="95" t="s">
        <v>268</v>
      </c>
      <c r="S56" s="89">
        <v>2</v>
      </c>
      <c r="T56" s="89">
        <v>5</v>
      </c>
      <c r="U56" s="86">
        <f t="shared" si="30"/>
        <v>160</v>
      </c>
      <c r="V56" s="86" t="str">
        <f t="shared" si="31"/>
        <v>ETKİSİZ</v>
      </c>
      <c r="W56" s="92" t="s">
        <v>35</v>
      </c>
      <c r="X56" s="86" t="s">
        <v>41</v>
      </c>
      <c r="Y56" s="93">
        <v>45660</v>
      </c>
    </row>
    <row r="57" spans="1:25" s="102" customFormat="1" ht="130.5" customHeight="1" x14ac:dyDescent="0.25">
      <c r="A57" s="85">
        <v>47</v>
      </c>
      <c r="B57" s="121" t="s">
        <v>243</v>
      </c>
      <c r="C57" s="100">
        <v>3</v>
      </c>
      <c r="D57" s="100">
        <v>3</v>
      </c>
      <c r="E57" s="100">
        <v>3</v>
      </c>
      <c r="F57" s="96">
        <f t="shared" ref="F57:F61" si="32">PRODUCT(C57,D57,E57)</f>
        <v>27</v>
      </c>
      <c r="G57" s="106" t="str">
        <f t="shared" ref="G57" si="33">IF(F57 &lt; 5,"KAMUYA AÇIK",IF(F57 &lt; 10,"HİZMETE ÖZEL", IF(F57 &lt; 25, "KURUMA ÖZEL", IF(F57&lt;50, "GİZLİ", "ÇOK GİZLİ"))))</f>
        <v>GİZLİ</v>
      </c>
      <c r="H57" s="104" t="s">
        <v>244</v>
      </c>
      <c r="I57" s="96" t="s">
        <v>245</v>
      </c>
      <c r="J57" s="104">
        <v>2</v>
      </c>
      <c r="K57" s="104">
        <v>5</v>
      </c>
      <c r="L57" s="96">
        <f t="shared" si="26"/>
        <v>270</v>
      </c>
      <c r="M57" s="96" t="str">
        <f t="shared" si="27"/>
        <v>DÜŞÜK</v>
      </c>
      <c r="N57" s="99" t="s">
        <v>48</v>
      </c>
      <c r="O57" s="103" t="s">
        <v>196</v>
      </c>
      <c r="P57" s="98" t="s">
        <v>274</v>
      </c>
      <c r="Q57" s="98" t="s">
        <v>272</v>
      </c>
      <c r="R57" s="98" t="s">
        <v>268</v>
      </c>
      <c r="S57" s="100">
        <v>1</v>
      </c>
      <c r="T57" s="100">
        <v>5</v>
      </c>
      <c r="U57" s="96">
        <f t="shared" ref="U57:U60" si="34">PRODUCT(S57,T57,F57)</f>
        <v>135</v>
      </c>
      <c r="V57" s="96" t="str">
        <f t="shared" ref="V57" si="35">IF(U57&gt;1025,"ÇOK YÜKSEK",IF(U57&gt;769,"YÜKSEK",IF(U57&gt;385,"ORTA",IF(U57&gt;193,"DÜŞÜK",IF(U57&gt;1,"ETKİSİZ")))))</f>
        <v>ETKİSİZ</v>
      </c>
      <c r="W57" s="101" t="s">
        <v>35</v>
      </c>
      <c r="X57" s="96" t="s">
        <v>42</v>
      </c>
      <c r="Y57" s="93">
        <v>45660</v>
      </c>
    </row>
    <row r="58" spans="1:25" s="94" customFormat="1" ht="134.25" customHeight="1" x14ac:dyDescent="0.25">
      <c r="A58" s="85">
        <v>48</v>
      </c>
      <c r="B58" s="116" t="s">
        <v>246</v>
      </c>
      <c r="C58" s="103">
        <v>2</v>
      </c>
      <c r="D58" s="103">
        <v>2</v>
      </c>
      <c r="E58" s="103">
        <v>4</v>
      </c>
      <c r="F58" s="86">
        <f t="shared" si="32"/>
        <v>16</v>
      </c>
      <c r="G58" s="88" t="str">
        <f t="shared" ref="G58:G60" si="36">IF(F58 &lt; 5,"KAMUYA AÇIK",IF(F58 &lt; 10,"HİZMETE ÖZEL", IF(F58 &lt; 25, "KURUMA ÖZEL", IF(F58&lt;50, "GİZLİ", "ÇOK GİZLİ"))))</f>
        <v>KURUMA ÖZEL</v>
      </c>
      <c r="H58" s="114" t="s">
        <v>247</v>
      </c>
      <c r="I58" s="86" t="s">
        <v>245</v>
      </c>
      <c r="J58" s="89">
        <v>3</v>
      </c>
      <c r="K58" s="89">
        <v>5</v>
      </c>
      <c r="L58" s="86">
        <f t="shared" si="26"/>
        <v>240</v>
      </c>
      <c r="M58" s="86" t="str">
        <f t="shared" si="27"/>
        <v>DÜŞÜK</v>
      </c>
      <c r="N58" s="90" t="s">
        <v>48</v>
      </c>
      <c r="O58" s="103" t="s">
        <v>196</v>
      </c>
      <c r="P58" s="89" t="s">
        <v>275</v>
      </c>
      <c r="Q58" s="89" t="s">
        <v>272</v>
      </c>
      <c r="R58" s="95" t="s">
        <v>268</v>
      </c>
      <c r="S58" s="103">
        <v>2</v>
      </c>
      <c r="T58" s="103">
        <v>5</v>
      </c>
      <c r="U58" s="86">
        <f t="shared" si="34"/>
        <v>160</v>
      </c>
      <c r="V58" s="86" t="str">
        <f t="shared" ref="V58:V60" si="37">IF(U58&gt;1025,"ÇOK YÜKSEK",IF(U58&gt;769,"YÜKSEK",IF(U58&gt;385,"ORTA",IF(U58&gt;193,"DÜŞÜK",IF(U58&gt;1,"ETKİSİZ")))))</f>
        <v>ETKİSİZ</v>
      </c>
      <c r="W58" s="92" t="s">
        <v>35</v>
      </c>
      <c r="X58" s="86" t="s">
        <v>42</v>
      </c>
      <c r="Y58" s="93">
        <v>45660</v>
      </c>
    </row>
    <row r="59" spans="1:25" s="102" customFormat="1" ht="127.5" customHeight="1" x14ac:dyDescent="0.25">
      <c r="A59" s="85">
        <v>49</v>
      </c>
      <c r="B59" s="121" t="s">
        <v>248</v>
      </c>
      <c r="C59" s="100">
        <v>2</v>
      </c>
      <c r="D59" s="100">
        <v>2</v>
      </c>
      <c r="E59" s="100">
        <v>4</v>
      </c>
      <c r="F59" s="96">
        <f t="shared" si="32"/>
        <v>16</v>
      </c>
      <c r="G59" s="106" t="str">
        <f t="shared" si="36"/>
        <v>KURUMA ÖZEL</v>
      </c>
      <c r="H59" s="98" t="s">
        <v>250</v>
      </c>
      <c r="I59" s="96" t="s">
        <v>60</v>
      </c>
      <c r="J59" s="98">
        <v>3</v>
      </c>
      <c r="K59" s="98">
        <v>5</v>
      </c>
      <c r="L59" s="96">
        <f t="shared" si="26"/>
        <v>240</v>
      </c>
      <c r="M59" s="96" t="str">
        <f t="shared" si="27"/>
        <v>DÜŞÜK</v>
      </c>
      <c r="N59" s="99" t="s">
        <v>48</v>
      </c>
      <c r="O59" s="100" t="s">
        <v>196</v>
      </c>
      <c r="P59" s="98" t="s">
        <v>253</v>
      </c>
      <c r="Q59" s="97" t="s">
        <v>273</v>
      </c>
      <c r="R59" s="97" t="s">
        <v>269</v>
      </c>
      <c r="S59" s="98">
        <v>2</v>
      </c>
      <c r="T59" s="98">
        <v>5</v>
      </c>
      <c r="U59" s="109">
        <f t="shared" si="34"/>
        <v>160</v>
      </c>
      <c r="V59" s="109" t="str">
        <f t="shared" si="37"/>
        <v>ETKİSİZ</v>
      </c>
      <c r="W59" s="111" t="s">
        <v>35</v>
      </c>
      <c r="X59" s="96" t="s">
        <v>42</v>
      </c>
      <c r="Y59" s="93">
        <v>45660</v>
      </c>
    </row>
    <row r="60" spans="1:25" s="94" customFormat="1" ht="125.25" customHeight="1" x14ac:dyDescent="0.25">
      <c r="A60" s="85">
        <v>50</v>
      </c>
      <c r="B60" s="116" t="s">
        <v>249</v>
      </c>
      <c r="C60" s="103">
        <v>2</v>
      </c>
      <c r="D60" s="103">
        <v>2</v>
      </c>
      <c r="E60" s="103">
        <v>4</v>
      </c>
      <c r="F60" s="86">
        <f t="shared" si="32"/>
        <v>16</v>
      </c>
      <c r="G60" s="88" t="str">
        <f t="shared" si="36"/>
        <v>KURUMA ÖZEL</v>
      </c>
      <c r="H60" s="89" t="s">
        <v>254</v>
      </c>
      <c r="I60" s="95" t="s">
        <v>261</v>
      </c>
      <c r="J60" s="89">
        <v>3</v>
      </c>
      <c r="K60" s="89">
        <v>5</v>
      </c>
      <c r="L60" s="86">
        <f t="shared" si="26"/>
        <v>240</v>
      </c>
      <c r="M60" s="86" t="str">
        <f t="shared" si="27"/>
        <v>DÜŞÜK</v>
      </c>
      <c r="N60" s="90" t="s">
        <v>48</v>
      </c>
      <c r="O60" s="103" t="s">
        <v>196</v>
      </c>
      <c r="P60" s="89" t="s">
        <v>274</v>
      </c>
      <c r="Q60" s="95" t="s">
        <v>272</v>
      </c>
      <c r="R60" s="95" t="s">
        <v>268</v>
      </c>
      <c r="S60" s="89">
        <v>1</v>
      </c>
      <c r="T60" s="89">
        <v>5</v>
      </c>
      <c r="U60" s="86">
        <f t="shared" si="34"/>
        <v>80</v>
      </c>
      <c r="V60" s="86" t="str">
        <f t="shared" si="37"/>
        <v>ETKİSİZ</v>
      </c>
      <c r="W60" s="92" t="s">
        <v>35</v>
      </c>
      <c r="X60" s="86" t="s">
        <v>42</v>
      </c>
      <c r="Y60" s="93">
        <v>45660</v>
      </c>
    </row>
    <row r="61" spans="1:25" s="94" customFormat="1" ht="158.25" customHeight="1" x14ac:dyDescent="0.25">
      <c r="A61" s="85">
        <v>51</v>
      </c>
      <c r="B61" s="108" t="s">
        <v>255</v>
      </c>
      <c r="C61" s="100">
        <v>4</v>
      </c>
      <c r="D61" s="100">
        <v>4</v>
      </c>
      <c r="E61" s="100">
        <v>4</v>
      </c>
      <c r="F61" s="96">
        <f t="shared" si="32"/>
        <v>64</v>
      </c>
      <c r="G61" s="106" t="str">
        <f t="shared" ref="G61" si="38">IF(F61 &lt; 5,"KAMUYA AÇIK",IF(F61 &lt; 10,"HİZMETE ÖZEL", IF(F61 &lt; 25, "KURUMA ÖZEL", IF(F61&lt;50, "GİZLİ", "ÇOK GİZLİ"))))</f>
        <v>ÇOK GİZLİ</v>
      </c>
      <c r="H61" s="98" t="s">
        <v>218</v>
      </c>
      <c r="I61" s="97" t="s">
        <v>257</v>
      </c>
      <c r="J61" s="98">
        <v>5</v>
      </c>
      <c r="K61" s="98">
        <v>5</v>
      </c>
      <c r="L61" s="86">
        <f t="shared" si="26"/>
        <v>1600</v>
      </c>
      <c r="M61" s="86" t="str">
        <f t="shared" ref="M61" si="39">IF(L61&gt;1025,"ÇOK YÜKSEK",IF(L61&gt;769,"YÜKSEK",IF(L61&gt;385,"ORTA",IF(L61&gt;193,"DÜŞÜK",IF(L61&gt;1,"ETKİSİZ")))))</f>
        <v>ÇOK YÜKSEK</v>
      </c>
      <c r="N61" s="99" t="s">
        <v>48</v>
      </c>
      <c r="O61" s="100" t="s">
        <v>196</v>
      </c>
      <c r="P61" s="98" t="s">
        <v>290</v>
      </c>
      <c r="Q61" s="97" t="s">
        <v>270</v>
      </c>
      <c r="R61" s="97" t="s">
        <v>265</v>
      </c>
      <c r="S61" s="98">
        <v>2</v>
      </c>
      <c r="T61" s="98">
        <v>5</v>
      </c>
      <c r="U61" s="86">
        <f t="shared" ref="U61" si="40">PRODUCT(S61,T61,F61)</f>
        <v>640</v>
      </c>
      <c r="V61" s="86" t="str">
        <f t="shared" ref="V61" si="41">IF(U61&gt;1025,"ÇOK YÜKSEK",IF(U61&gt;769,"YÜKSEK",IF(U61&gt;385,"ORTA",IF(U61&gt;193,"DÜŞÜK",IF(U61&gt;1,"ETKİSİZ")))))</f>
        <v>ORTA</v>
      </c>
      <c r="W61" s="101" t="s">
        <v>35</v>
      </c>
      <c r="X61" s="86" t="s">
        <v>41</v>
      </c>
      <c r="Y61" s="93">
        <v>45660</v>
      </c>
    </row>
    <row r="62" spans="1:25" s="94" customFormat="1" ht="158.25" customHeight="1" x14ac:dyDescent="0.25">
      <c r="A62" s="85">
        <v>52</v>
      </c>
      <c r="B62" s="116" t="s">
        <v>281</v>
      </c>
      <c r="C62" s="103">
        <v>4</v>
      </c>
      <c r="D62" s="103">
        <v>4</v>
      </c>
      <c r="E62" s="103">
        <v>4</v>
      </c>
      <c r="F62" s="86">
        <f t="shared" ref="F62:F63" si="42">PRODUCT(C62,D62,E62)</f>
        <v>64</v>
      </c>
      <c r="G62" s="88" t="str">
        <f t="shared" ref="G62:G63" si="43">IF(F62 &lt; 5,"KAMUYA AÇIK",IF(F62 &lt; 10,"HİZMETE ÖZEL", IF(F62 &lt; 25, "KURUMA ÖZEL", IF(F62&lt;50, "GİZLİ", "ÇOK GİZLİ"))))</f>
        <v>ÇOK GİZLİ</v>
      </c>
      <c r="H62" s="89" t="s">
        <v>218</v>
      </c>
      <c r="I62" s="95" t="s">
        <v>257</v>
      </c>
      <c r="J62" s="89">
        <v>5</v>
      </c>
      <c r="K62" s="89">
        <v>5</v>
      </c>
      <c r="L62" s="86">
        <f t="shared" ref="L62:L63" si="44">PRODUCT(J62,K62,F62)</f>
        <v>1600</v>
      </c>
      <c r="M62" s="86" t="str">
        <f t="shared" ref="M62:M63" si="45">IF(L62&gt;1025,"ÇOK YÜKSEK",IF(L62&gt;769,"YÜKSEK",IF(L62&gt;385,"ORTA",IF(L62&gt;193,"DÜŞÜK",IF(L62&gt;1,"ETKİSİZ")))))</f>
        <v>ÇOK YÜKSEK</v>
      </c>
      <c r="N62" s="90" t="s">
        <v>48</v>
      </c>
      <c r="O62" s="103" t="s">
        <v>196</v>
      </c>
      <c r="P62" s="89" t="s">
        <v>291</v>
      </c>
      <c r="Q62" s="95" t="s">
        <v>270</v>
      </c>
      <c r="R62" s="95" t="s">
        <v>265</v>
      </c>
      <c r="S62" s="89">
        <v>2</v>
      </c>
      <c r="T62" s="89">
        <v>5</v>
      </c>
      <c r="U62" s="86">
        <f t="shared" ref="U62:U63" si="46">PRODUCT(S62,T62,F62)</f>
        <v>640</v>
      </c>
      <c r="V62" s="86" t="str">
        <f t="shared" ref="V62:V63" si="47">IF(U62&gt;1025,"ÇOK YÜKSEK",IF(U62&gt;769,"YÜKSEK",IF(U62&gt;385,"ORTA",IF(U62&gt;193,"DÜŞÜK",IF(U62&gt;1,"ETKİSİZ")))))</f>
        <v>ORTA</v>
      </c>
      <c r="W62" s="92" t="s">
        <v>35</v>
      </c>
      <c r="X62" s="86" t="s">
        <v>41</v>
      </c>
      <c r="Y62" s="93">
        <v>45660</v>
      </c>
    </row>
    <row r="63" spans="1:25" s="94" customFormat="1" ht="158.25" customHeight="1" x14ac:dyDescent="0.25">
      <c r="A63" s="85">
        <v>53</v>
      </c>
      <c r="B63" s="108" t="s">
        <v>258</v>
      </c>
      <c r="C63" s="100">
        <v>4</v>
      </c>
      <c r="D63" s="100">
        <v>4</v>
      </c>
      <c r="E63" s="100">
        <v>4</v>
      </c>
      <c r="F63" s="96">
        <f t="shared" si="42"/>
        <v>64</v>
      </c>
      <c r="G63" s="106" t="str">
        <f t="shared" si="43"/>
        <v>ÇOK GİZLİ</v>
      </c>
      <c r="H63" s="98" t="s">
        <v>218</v>
      </c>
      <c r="I63" s="97" t="s">
        <v>257</v>
      </c>
      <c r="J63" s="98">
        <v>5</v>
      </c>
      <c r="K63" s="98">
        <v>5</v>
      </c>
      <c r="L63" s="86">
        <f t="shared" si="44"/>
        <v>1600</v>
      </c>
      <c r="M63" s="86" t="str">
        <f t="shared" si="45"/>
        <v>ÇOK YÜKSEK</v>
      </c>
      <c r="N63" s="99" t="s">
        <v>48</v>
      </c>
      <c r="O63" s="100" t="s">
        <v>196</v>
      </c>
      <c r="P63" s="98" t="s">
        <v>290</v>
      </c>
      <c r="Q63" s="97" t="s">
        <v>270</v>
      </c>
      <c r="R63" s="97" t="s">
        <v>265</v>
      </c>
      <c r="S63" s="98">
        <v>2</v>
      </c>
      <c r="T63" s="98">
        <v>5</v>
      </c>
      <c r="U63" s="86">
        <f t="shared" si="46"/>
        <v>640</v>
      </c>
      <c r="V63" s="86" t="str">
        <f t="shared" si="47"/>
        <v>ORTA</v>
      </c>
      <c r="W63" s="101" t="s">
        <v>35</v>
      </c>
      <c r="X63" s="86" t="s">
        <v>41</v>
      </c>
      <c r="Y63" s="93">
        <v>45660</v>
      </c>
    </row>
    <row r="64" spans="1:25" s="94" customFormat="1" ht="158.25" customHeight="1" x14ac:dyDescent="0.25">
      <c r="A64" s="85">
        <v>54</v>
      </c>
      <c r="B64" s="116" t="s">
        <v>282</v>
      </c>
      <c r="C64" s="103">
        <v>4</v>
      </c>
      <c r="D64" s="103">
        <v>4</v>
      </c>
      <c r="E64" s="103">
        <v>4</v>
      </c>
      <c r="F64" s="86">
        <f t="shared" ref="F64:F65" si="48">PRODUCT(C64,D64,E64)</f>
        <v>64</v>
      </c>
      <c r="G64" s="88" t="str">
        <f t="shared" ref="G64:G65" si="49">IF(F64 &lt; 5,"KAMUYA AÇIK",IF(F64 &lt; 10,"HİZMETE ÖZEL", IF(F64 &lt; 25, "KURUMA ÖZEL", IF(F64&lt;50, "GİZLİ", "ÇOK GİZLİ"))))</f>
        <v>ÇOK GİZLİ</v>
      </c>
      <c r="H64" s="89" t="s">
        <v>218</v>
      </c>
      <c r="I64" s="95" t="s">
        <v>257</v>
      </c>
      <c r="J64" s="89">
        <v>5</v>
      </c>
      <c r="K64" s="89">
        <v>5</v>
      </c>
      <c r="L64" s="86">
        <f t="shared" ref="L64:L65" si="50">PRODUCT(J64,K64,F64)</f>
        <v>1600</v>
      </c>
      <c r="M64" s="86" t="str">
        <f t="shared" ref="M64:M65" si="51">IF(L64&gt;1025,"ÇOK YÜKSEK",IF(L64&gt;769,"YÜKSEK",IF(L64&gt;385,"ORTA",IF(L64&gt;193,"DÜŞÜK",IF(L64&gt;1,"ETKİSİZ")))))</f>
        <v>ÇOK YÜKSEK</v>
      </c>
      <c r="N64" s="90" t="s">
        <v>48</v>
      </c>
      <c r="O64" s="103" t="s">
        <v>196</v>
      </c>
      <c r="P64" s="89" t="s">
        <v>290</v>
      </c>
      <c r="Q64" s="95" t="s">
        <v>270</v>
      </c>
      <c r="R64" s="95" t="s">
        <v>265</v>
      </c>
      <c r="S64" s="89">
        <v>2</v>
      </c>
      <c r="T64" s="89">
        <v>5</v>
      </c>
      <c r="U64" s="86">
        <f t="shared" ref="U64:U65" si="52">PRODUCT(S64,T64,F64)</f>
        <v>640</v>
      </c>
      <c r="V64" s="86" t="str">
        <f t="shared" ref="V64:V65" si="53">IF(U64&gt;1025,"ÇOK YÜKSEK",IF(U64&gt;769,"YÜKSEK",IF(U64&gt;385,"ORTA",IF(U64&gt;193,"DÜŞÜK",IF(U64&gt;1,"ETKİSİZ")))))</f>
        <v>ORTA</v>
      </c>
      <c r="W64" s="92" t="s">
        <v>35</v>
      </c>
      <c r="X64" s="86" t="s">
        <v>41</v>
      </c>
      <c r="Y64" s="93">
        <v>45660</v>
      </c>
    </row>
    <row r="65" spans="1:25" s="94" customFormat="1" ht="143.25" customHeight="1" x14ac:dyDescent="0.25">
      <c r="A65" s="85">
        <v>55</v>
      </c>
      <c r="B65" s="108" t="s">
        <v>262</v>
      </c>
      <c r="C65" s="100">
        <v>3</v>
      </c>
      <c r="D65" s="100">
        <v>3</v>
      </c>
      <c r="E65" s="100">
        <v>4</v>
      </c>
      <c r="F65" s="96">
        <f t="shared" si="48"/>
        <v>36</v>
      </c>
      <c r="G65" s="106" t="str">
        <f t="shared" si="49"/>
        <v>GİZLİ</v>
      </c>
      <c r="H65" s="98" t="s">
        <v>218</v>
      </c>
      <c r="I65" s="97" t="s">
        <v>263</v>
      </c>
      <c r="J65" s="98">
        <v>4</v>
      </c>
      <c r="K65" s="98">
        <v>5</v>
      </c>
      <c r="L65" s="86">
        <f t="shared" si="50"/>
        <v>720</v>
      </c>
      <c r="M65" s="86" t="str">
        <f t="shared" si="51"/>
        <v>ORTA</v>
      </c>
      <c r="N65" s="99" t="s">
        <v>48</v>
      </c>
      <c r="O65" s="100" t="s">
        <v>196</v>
      </c>
      <c r="P65" s="98" t="s">
        <v>264</v>
      </c>
      <c r="Q65" s="97" t="s">
        <v>271</v>
      </c>
      <c r="R65" s="97"/>
      <c r="S65" s="98">
        <v>3</v>
      </c>
      <c r="T65" s="98">
        <v>5</v>
      </c>
      <c r="U65" s="86">
        <f t="shared" si="52"/>
        <v>540</v>
      </c>
      <c r="V65" s="86" t="str">
        <f t="shared" si="53"/>
        <v>ORTA</v>
      </c>
      <c r="W65" s="101" t="s">
        <v>35</v>
      </c>
      <c r="X65" s="86" t="s">
        <v>41</v>
      </c>
      <c r="Y65" s="93">
        <v>45660</v>
      </c>
    </row>
    <row r="66" spans="1:25" s="94" customFormat="1" ht="234.75" customHeight="1" x14ac:dyDescent="0.25">
      <c r="A66" s="85">
        <v>56</v>
      </c>
      <c r="B66" s="116" t="s">
        <v>292</v>
      </c>
      <c r="C66" s="103">
        <v>4</v>
      </c>
      <c r="D66" s="103">
        <v>4</v>
      </c>
      <c r="E66" s="103">
        <v>4</v>
      </c>
      <c r="F66" s="86">
        <f t="shared" ref="F66:F67" si="54">PRODUCT(C66,D66,E66)</f>
        <v>64</v>
      </c>
      <c r="G66" s="88" t="str">
        <f t="shared" ref="G66" si="55">IF(F66 &lt; 5,"KAMUYA AÇIK",IF(F66 &lt; 10,"HİZMETE ÖZEL", IF(F66 &lt; 25, "KURUMA ÖZEL", IF(F66&lt;50, "GİZLİ", "ÇOK GİZLİ"))))</f>
        <v>ÇOK GİZLİ</v>
      </c>
      <c r="H66" s="89" t="s">
        <v>218</v>
      </c>
      <c r="I66" s="95" t="s">
        <v>257</v>
      </c>
      <c r="J66" s="89">
        <v>5</v>
      </c>
      <c r="K66" s="89">
        <v>5</v>
      </c>
      <c r="L66" s="86">
        <f t="shared" ref="L66" si="56">PRODUCT(J66,K66,F66)</f>
        <v>1600</v>
      </c>
      <c r="M66" s="86" t="str">
        <f t="shared" ref="M66" si="57">IF(L66&gt;1025,"ÇOK YÜKSEK",IF(L66&gt;769,"YÜKSEK",IF(L66&gt;385,"ORTA",IF(L66&gt;193,"DÜŞÜK",IF(L66&gt;1,"ETKİSİZ")))))</f>
        <v>ÇOK YÜKSEK</v>
      </c>
      <c r="N66" s="90" t="s">
        <v>48</v>
      </c>
      <c r="O66" s="103" t="s">
        <v>196</v>
      </c>
      <c r="P66" s="89" t="s">
        <v>295</v>
      </c>
      <c r="Q66" s="95" t="s">
        <v>294</v>
      </c>
      <c r="R66" s="95" t="s">
        <v>293</v>
      </c>
      <c r="S66" s="89">
        <v>1</v>
      </c>
      <c r="T66" s="89">
        <v>5</v>
      </c>
      <c r="U66" s="86">
        <f t="shared" ref="U66:U67" si="58">PRODUCT(S66,T66,F66)</f>
        <v>320</v>
      </c>
      <c r="V66" s="86" t="str">
        <f t="shared" ref="V66:V67" si="59">IF(U66&gt;1025,"ÇOK YÜKSEK",IF(U66&gt;769,"YÜKSEK",IF(U66&gt;385,"ORTA",IF(U66&gt;193,"DÜŞÜK",IF(U66&gt;1,"ETKİSİZ")))))</f>
        <v>DÜŞÜK</v>
      </c>
      <c r="W66" s="92" t="s">
        <v>35</v>
      </c>
      <c r="X66" s="86" t="s">
        <v>41</v>
      </c>
      <c r="Y66" s="93">
        <v>45660</v>
      </c>
    </row>
    <row r="67" spans="1:25" s="94" customFormat="1" ht="143.25" customHeight="1" x14ac:dyDescent="0.25">
      <c r="A67" s="85">
        <v>57</v>
      </c>
      <c r="B67" s="108" t="s">
        <v>296</v>
      </c>
      <c r="C67" s="100">
        <v>2</v>
      </c>
      <c r="D67" s="100">
        <v>3</v>
      </c>
      <c r="E67" s="100">
        <v>4</v>
      </c>
      <c r="F67" s="96">
        <f t="shared" si="54"/>
        <v>24</v>
      </c>
      <c r="G67" s="106" t="str">
        <f>IF(F67 &lt; 5,"KAMUYA AÇIK",IF(F67 &lt; 10,"HİZMETE ÖZEL", IF(F67 &lt; 25, "KURUMA ÖZEL", IF(F67&lt;50, "GİZLİ", "ÇOK GİZLİ"))))</f>
        <v>KURUMA ÖZEL</v>
      </c>
      <c r="H67" s="98" t="s">
        <v>218</v>
      </c>
      <c r="I67" s="97" t="s">
        <v>263</v>
      </c>
      <c r="J67" s="98">
        <v>3</v>
      </c>
      <c r="K67" s="98">
        <v>4</v>
      </c>
      <c r="L67" s="86">
        <f t="shared" ref="L67:L68" si="60">PRODUCT(J67,K67,F67)</f>
        <v>288</v>
      </c>
      <c r="M67" s="86" t="str">
        <f t="shared" ref="M67:M68" si="61">IF(L67&gt;1025,"ÇOK YÜKSEK",IF(L67&gt;769,"YÜKSEK",IF(L67&gt;385,"ORTA",IF(L67&gt;193,"DÜŞÜK",IF(L67&gt;1,"ETKİSİZ")))))</f>
        <v>DÜŞÜK</v>
      </c>
      <c r="N67" s="99" t="s">
        <v>48</v>
      </c>
      <c r="O67" s="100" t="s">
        <v>196</v>
      </c>
      <c r="P67" s="98" t="s">
        <v>298</v>
      </c>
      <c r="Q67" s="97" t="s">
        <v>297</v>
      </c>
      <c r="R67" s="97" t="s">
        <v>299</v>
      </c>
      <c r="S67" s="98">
        <v>1</v>
      </c>
      <c r="T67" s="98">
        <v>5</v>
      </c>
      <c r="U67" s="86">
        <f t="shared" si="58"/>
        <v>120</v>
      </c>
      <c r="V67" s="86" t="str">
        <f t="shared" si="59"/>
        <v>ETKİSİZ</v>
      </c>
      <c r="W67" s="101" t="s">
        <v>35</v>
      </c>
      <c r="X67" s="86" t="s">
        <v>42</v>
      </c>
      <c r="Y67" s="93">
        <v>45660</v>
      </c>
    </row>
    <row r="68" spans="1:25" s="94" customFormat="1" ht="234.75" customHeight="1" x14ac:dyDescent="0.25">
      <c r="A68" s="85">
        <v>58</v>
      </c>
      <c r="B68" s="116" t="s">
        <v>300</v>
      </c>
      <c r="C68" s="103">
        <v>4</v>
      </c>
      <c r="D68" s="103">
        <v>3</v>
      </c>
      <c r="E68" s="103">
        <v>4</v>
      </c>
      <c r="F68" s="86">
        <f t="shared" ref="F68" si="62">PRODUCT(C68,D68,E68)</f>
        <v>48</v>
      </c>
      <c r="G68" s="88" t="str">
        <f t="shared" ref="G68" si="63">IF(F68 &lt; 5,"KAMUYA AÇIK",IF(F68 &lt; 10,"HİZMETE ÖZEL", IF(F68 &lt; 25, "KURUMA ÖZEL", IF(F68&lt;50, "GİZLİ", "ÇOK GİZLİ"))))</f>
        <v>GİZLİ</v>
      </c>
      <c r="H68" s="89" t="s">
        <v>218</v>
      </c>
      <c r="I68" s="95" t="s">
        <v>257</v>
      </c>
      <c r="J68" s="89">
        <v>5</v>
      </c>
      <c r="K68" s="89">
        <v>5</v>
      </c>
      <c r="L68" s="86">
        <f t="shared" si="60"/>
        <v>1200</v>
      </c>
      <c r="M68" s="86" t="str">
        <f t="shared" si="61"/>
        <v>ÇOK YÜKSEK</v>
      </c>
      <c r="N68" s="90" t="s">
        <v>48</v>
      </c>
      <c r="O68" s="103" t="s">
        <v>196</v>
      </c>
      <c r="P68" s="89" t="s">
        <v>295</v>
      </c>
      <c r="Q68" s="95" t="s">
        <v>301</v>
      </c>
      <c r="R68" s="95" t="s">
        <v>302</v>
      </c>
      <c r="S68" s="89">
        <v>2</v>
      </c>
      <c r="T68" s="89">
        <v>5</v>
      </c>
      <c r="U68" s="86">
        <f t="shared" ref="U68" si="64">PRODUCT(S68,T68,F68)</f>
        <v>480</v>
      </c>
      <c r="V68" s="86" t="str">
        <f t="shared" ref="V68" si="65">IF(U68&gt;1025,"ÇOK YÜKSEK",IF(U68&gt;769,"YÜKSEK",IF(U68&gt;385,"ORTA",IF(U68&gt;193,"DÜŞÜK",IF(U68&gt;1,"ETKİSİZ")))))</f>
        <v>ORTA</v>
      </c>
      <c r="W68" s="92" t="s">
        <v>35</v>
      </c>
      <c r="X68" s="86" t="s">
        <v>41</v>
      </c>
      <c r="Y68" s="93">
        <v>45660</v>
      </c>
    </row>
    <row r="77" spans="1:25" x14ac:dyDescent="0.25">
      <c r="G77" s="122"/>
      <c r="H77" s="122"/>
      <c r="I77" s="122"/>
    </row>
    <row r="78" spans="1:25" x14ac:dyDescent="0.25">
      <c r="G78" s="123"/>
      <c r="H78" s="123"/>
      <c r="I78" s="123"/>
    </row>
  </sheetData>
  <mergeCells count="45">
    <mergeCell ref="B44:B46"/>
    <mergeCell ref="B25:B28"/>
    <mergeCell ref="B29:B33"/>
    <mergeCell ref="B34:B36"/>
    <mergeCell ref="B37:B39"/>
    <mergeCell ref="B40:B43"/>
    <mergeCell ref="B11:B15"/>
    <mergeCell ref="E9:E10"/>
    <mergeCell ref="B16:B22"/>
    <mergeCell ref="B23:B24"/>
    <mergeCell ref="D9:D10"/>
    <mergeCell ref="Y8:Y10"/>
    <mergeCell ref="O8:O10"/>
    <mergeCell ref="U9:U10"/>
    <mergeCell ref="V9:V10"/>
    <mergeCell ref="S9:S10"/>
    <mergeCell ref="Q8:Q10"/>
    <mergeCell ref="W9:W10"/>
    <mergeCell ref="S8:W8"/>
    <mergeCell ref="T9:T10"/>
    <mergeCell ref="P8:P10"/>
    <mergeCell ref="R8:R10"/>
    <mergeCell ref="X8:X10"/>
    <mergeCell ref="A1:A5"/>
    <mergeCell ref="B1:B5"/>
    <mergeCell ref="N9:N10"/>
    <mergeCell ref="J8:N8"/>
    <mergeCell ref="A8:A10"/>
    <mergeCell ref="B8:B10"/>
    <mergeCell ref="H8:H10"/>
    <mergeCell ref="I8:I10"/>
    <mergeCell ref="F8:F10"/>
    <mergeCell ref="J9:J10"/>
    <mergeCell ref="K9:K10"/>
    <mergeCell ref="L9:L10"/>
    <mergeCell ref="M9:M10"/>
    <mergeCell ref="G8:G10"/>
    <mergeCell ref="C8:E8"/>
    <mergeCell ref="C9:C10"/>
    <mergeCell ref="C1:L5"/>
    <mergeCell ref="M1:N1"/>
    <mergeCell ref="M2:N2"/>
    <mergeCell ref="M3:N3"/>
    <mergeCell ref="M4:N4"/>
    <mergeCell ref="M5:N5"/>
  </mergeCells>
  <conditionalFormatting sqref="F11:F61">
    <cfRule type="colorScale" priority="456">
      <colorScale>
        <cfvo type="min"/>
        <cfvo type="max"/>
        <color theme="0" tint="-0.14999847407452621"/>
        <color theme="0" tint="-4.9989318521683403E-2"/>
      </colorScale>
    </cfRule>
    <cfRule type="dataBar" priority="457">
      <dataBar>
        <cfvo type="min"/>
        <cfvo type="max"/>
        <color rgb="FFC00000"/>
      </dataBar>
      <extLst>
        <ext xmlns:x14="http://schemas.microsoft.com/office/spreadsheetml/2009/9/main" uri="{B025F937-C7B1-47D3-B67F-A62EFF666E3E}">
          <x14:id>{3AC59027-D07E-43D1-81FA-D5650EC1C79F}</x14:id>
        </ext>
      </extLst>
    </cfRule>
  </conditionalFormatting>
  <conditionalFormatting sqref="F62">
    <cfRule type="colorScale" priority="170">
      <colorScale>
        <cfvo type="min"/>
        <cfvo type="max"/>
        <color theme="0" tint="-0.14999847407452621"/>
        <color theme="0" tint="-4.9989318521683403E-2"/>
      </colorScale>
    </cfRule>
    <cfRule type="dataBar" priority="171">
      <dataBar>
        <cfvo type="min"/>
        <cfvo type="max"/>
        <color rgb="FFC00000"/>
      </dataBar>
      <extLst>
        <ext xmlns:x14="http://schemas.microsoft.com/office/spreadsheetml/2009/9/main" uri="{B025F937-C7B1-47D3-B67F-A62EFF666E3E}">
          <x14:id>{87C08FC1-EFA6-46B8-BB0E-690BE50A67F2}</x14:id>
        </ext>
      </extLst>
    </cfRule>
  </conditionalFormatting>
  <conditionalFormatting sqref="F63">
    <cfRule type="colorScale" priority="157">
      <colorScale>
        <cfvo type="min"/>
        <cfvo type="max"/>
        <color theme="0" tint="-0.14999847407452621"/>
        <color theme="0" tint="-4.9989318521683403E-2"/>
      </colorScale>
    </cfRule>
    <cfRule type="dataBar" priority="158">
      <dataBar>
        <cfvo type="min"/>
        <cfvo type="max"/>
        <color rgb="FFC00000"/>
      </dataBar>
      <extLst>
        <ext xmlns:x14="http://schemas.microsoft.com/office/spreadsheetml/2009/9/main" uri="{B025F937-C7B1-47D3-B67F-A62EFF666E3E}">
          <x14:id>{4E58A36E-08E3-4CFC-9878-42C47BF2FAD9}</x14:id>
        </ext>
      </extLst>
    </cfRule>
  </conditionalFormatting>
  <conditionalFormatting sqref="F64">
    <cfRule type="colorScale" priority="139">
      <colorScale>
        <cfvo type="min"/>
        <cfvo type="max"/>
        <color theme="0" tint="-0.14999847407452621"/>
        <color theme="0" tint="-4.9989318521683403E-2"/>
      </colorScale>
    </cfRule>
    <cfRule type="dataBar" priority="140">
      <dataBar>
        <cfvo type="min"/>
        <cfvo type="max"/>
        <color rgb="FFC00000"/>
      </dataBar>
      <extLst>
        <ext xmlns:x14="http://schemas.microsoft.com/office/spreadsheetml/2009/9/main" uri="{B025F937-C7B1-47D3-B67F-A62EFF666E3E}">
          <x14:id>{705940D7-F436-4C01-9E0E-A35352F75688}</x14:id>
        </ext>
      </extLst>
    </cfRule>
  </conditionalFormatting>
  <conditionalFormatting sqref="F65">
    <cfRule type="colorScale" priority="126">
      <colorScale>
        <cfvo type="min"/>
        <cfvo type="max"/>
        <color theme="0" tint="-0.14999847407452621"/>
        <color theme="0" tint="-4.9989318521683403E-2"/>
      </colorScale>
    </cfRule>
    <cfRule type="dataBar" priority="127">
      <dataBar>
        <cfvo type="min"/>
        <cfvo type="max"/>
        <color rgb="FFC00000"/>
      </dataBar>
      <extLst>
        <ext xmlns:x14="http://schemas.microsoft.com/office/spreadsheetml/2009/9/main" uri="{B025F937-C7B1-47D3-B67F-A62EFF666E3E}">
          <x14:id>{AE750235-8374-4923-AE1F-1776FBDDE2AF}</x14:id>
        </ext>
      </extLst>
    </cfRule>
  </conditionalFormatting>
  <conditionalFormatting sqref="F66">
    <cfRule type="colorScale" priority="108">
      <colorScale>
        <cfvo type="min"/>
        <cfvo type="max"/>
        <color theme="0" tint="-0.14999847407452621"/>
        <color theme="0" tint="-4.9989318521683403E-2"/>
      </colorScale>
    </cfRule>
    <cfRule type="dataBar" priority="109">
      <dataBar>
        <cfvo type="min"/>
        <cfvo type="max"/>
        <color rgb="FFC00000"/>
      </dataBar>
      <extLst>
        <ext xmlns:x14="http://schemas.microsoft.com/office/spreadsheetml/2009/9/main" uri="{B025F937-C7B1-47D3-B67F-A62EFF666E3E}">
          <x14:id>{0119E782-2AFA-48CD-867D-E6A7FAF71297}</x14:id>
        </ext>
      </extLst>
    </cfRule>
  </conditionalFormatting>
  <conditionalFormatting sqref="F67">
    <cfRule type="colorScale" priority="95">
      <colorScale>
        <cfvo type="min"/>
        <cfvo type="max"/>
        <color theme="0" tint="-0.14999847407452621"/>
        <color theme="0" tint="-4.9989318521683403E-2"/>
      </colorScale>
    </cfRule>
    <cfRule type="dataBar" priority="96">
      <dataBar>
        <cfvo type="min"/>
        <cfvo type="max"/>
        <color rgb="FFC00000"/>
      </dataBar>
      <extLst>
        <ext xmlns:x14="http://schemas.microsoft.com/office/spreadsheetml/2009/9/main" uri="{B025F937-C7B1-47D3-B67F-A62EFF666E3E}">
          <x14:id>{188AF0A8-02C8-42B3-9391-D2AC09622DCF}</x14:id>
        </ext>
      </extLst>
    </cfRule>
  </conditionalFormatting>
  <conditionalFormatting sqref="F68">
    <cfRule type="colorScale" priority="77">
      <colorScale>
        <cfvo type="min"/>
        <cfvo type="max"/>
        <color theme="0" tint="-0.14999847407452621"/>
        <color theme="0" tint="-4.9989318521683403E-2"/>
      </colorScale>
    </cfRule>
    <cfRule type="dataBar" priority="78">
      <dataBar>
        <cfvo type="min"/>
        <cfvo type="max"/>
        <color rgb="FFC00000"/>
      </dataBar>
      <extLst>
        <ext xmlns:x14="http://schemas.microsoft.com/office/spreadsheetml/2009/9/main" uri="{B025F937-C7B1-47D3-B67F-A62EFF666E3E}">
          <x14:id>{4688BAB4-5CE7-4364-9FAF-5D10376E7888}</x14:id>
        </ext>
      </extLst>
    </cfRule>
  </conditionalFormatting>
  <conditionalFormatting sqref="H11 H13:H16">
    <cfRule type="expression" dxfId="21" priority="283">
      <formula>COUNTIF(H:H,H11&gt;1)</formula>
    </cfRule>
  </conditionalFormatting>
  <conditionalFormatting sqref="L11:L68 U11:U68">
    <cfRule type="cellIs" dxfId="20" priority="69" operator="between">
      <formula>1025</formula>
      <formula>1600</formula>
    </cfRule>
    <cfRule type="cellIs" dxfId="19" priority="70" operator="between">
      <formula>769</formula>
      <formula>1024</formula>
    </cfRule>
    <cfRule type="cellIs" dxfId="18" priority="71" operator="between">
      <formula>385</formula>
      <formula>768</formula>
    </cfRule>
    <cfRule type="cellIs" dxfId="17" priority="72" operator="between">
      <formula>193</formula>
      <formula>384</formula>
    </cfRule>
    <cfRule type="cellIs" dxfId="16" priority="73" operator="between">
      <formula>192</formula>
      <formula>1</formula>
    </cfRule>
  </conditionalFormatting>
  <conditionalFormatting sqref="M11:M68 V11:V68">
    <cfRule type="containsText" dxfId="15" priority="67" operator="containsText" text="ÇOK YÜKSEK">
      <formula>NOT(ISERROR(SEARCH("ÇOK YÜKSEK",M11)))</formula>
    </cfRule>
    <cfRule type="containsText" dxfId="14" priority="68" operator="containsText" text="ETKİSİZ">
      <formula>NOT(ISERROR(SEARCH("ETKİSİZ",M11)))</formula>
    </cfRule>
    <cfRule type="containsText" dxfId="13" priority="74" operator="containsText" text="DÜŞÜK">
      <formula>NOT(ISERROR(SEARCH("DÜŞÜK",M11)))</formula>
    </cfRule>
    <cfRule type="containsText" dxfId="12" priority="75" operator="containsText" text="ORTA">
      <formula>NOT(ISERROR(SEARCH("ORTA",M11)))</formula>
    </cfRule>
    <cfRule type="containsText" dxfId="11" priority="76" operator="containsText" text="YÜKSEK">
      <formula>NOT(ISERROR(SEARCH("YÜKSEK",M11)))</formula>
    </cfRule>
  </conditionalFormatting>
  <conditionalFormatting sqref="X1:X1048576">
    <cfRule type="containsText" dxfId="10" priority="66" operator="containsText" text="EVET">
      <formula>NOT(ISERROR(SEARCH("EVET",X1)))</formula>
    </cfRule>
  </conditionalFormatting>
  <dataValidations count="5">
    <dataValidation allowBlank="1" showInputMessage="1" showErrorMessage="1" promptTitle="Risk Değeri" prompt="GBExOlasılıkxEtki" sqref="L9:L10"/>
    <dataValidation type="whole" allowBlank="1" showInputMessage="1" showErrorMessage="1" sqref="J6:K15 S6:T15 C6:E22 S57:T57 S69:T1048576 J69:K1048576 C69:E1048576">
      <formula1>1</formula1>
      <formula2>5</formula2>
    </dataValidation>
    <dataValidation allowBlank="1" showErrorMessage="1" sqref="I31 H18:H68"/>
    <dataValidation type="list" allowBlank="1" showInputMessage="1" showErrorMessage="1" sqref="N11:N68 W11:W68">
      <formula1>"KABUL ET,KAÇINMA,AZALTMA,TRANSFER ETME"</formula1>
    </dataValidation>
    <dataValidation type="list" allowBlank="1" showInputMessage="1" showErrorMessage="1" sqref="X11:X68">
      <formula1>"EVET, HAYIR"</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AC59027-D07E-43D1-81FA-D5650EC1C79F}">
            <x14:dataBar minLength="0" maxLength="100" border="1" negativeBarBorderColorSameAsPositive="0">
              <x14:cfvo type="autoMin"/>
              <x14:cfvo type="autoMax"/>
              <x14:borderColor rgb="FFFF0000"/>
              <x14:negativeFillColor rgb="FFFF0000"/>
              <x14:negativeBorderColor rgb="FFFF0000"/>
              <x14:axisColor rgb="FF000000"/>
            </x14:dataBar>
          </x14:cfRule>
          <xm:sqref>F11:F61</xm:sqref>
        </x14:conditionalFormatting>
        <x14:conditionalFormatting xmlns:xm="http://schemas.microsoft.com/office/excel/2006/main">
          <x14:cfRule type="dataBar" id="{87C08FC1-EFA6-46B8-BB0E-690BE50A67F2}">
            <x14:dataBar minLength="0" maxLength="100" border="1" negativeBarBorderColorSameAsPositive="0">
              <x14:cfvo type="autoMin"/>
              <x14:cfvo type="autoMax"/>
              <x14:borderColor rgb="FFFF0000"/>
              <x14:negativeFillColor rgb="FFFF0000"/>
              <x14:negativeBorderColor rgb="FFFF0000"/>
              <x14:axisColor rgb="FF000000"/>
            </x14:dataBar>
          </x14:cfRule>
          <xm:sqref>F62</xm:sqref>
        </x14:conditionalFormatting>
        <x14:conditionalFormatting xmlns:xm="http://schemas.microsoft.com/office/excel/2006/main">
          <x14:cfRule type="dataBar" id="{4E58A36E-08E3-4CFC-9878-42C47BF2FAD9}">
            <x14:dataBar minLength="0" maxLength="100" border="1" negativeBarBorderColorSameAsPositive="0">
              <x14:cfvo type="autoMin"/>
              <x14:cfvo type="autoMax"/>
              <x14:borderColor rgb="FFFF0000"/>
              <x14:negativeFillColor rgb="FFFF0000"/>
              <x14:negativeBorderColor rgb="FFFF0000"/>
              <x14:axisColor rgb="FF000000"/>
            </x14:dataBar>
          </x14:cfRule>
          <xm:sqref>F63</xm:sqref>
        </x14:conditionalFormatting>
        <x14:conditionalFormatting xmlns:xm="http://schemas.microsoft.com/office/excel/2006/main">
          <x14:cfRule type="dataBar" id="{705940D7-F436-4C01-9E0E-A35352F75688}">
            <x14:dataBar minLength="0" maxLength="100" border="1" negativeBarBorderColorSameAsPositive="0">
              <x14:cfvo type="autoMin"/>
              <x14:cfvo type="autoMax"/>
              <x14:borderColor rgb="FFFF0000"/>
              <x14:negativeFillColor rgb="FFFF0000"/>
              <x14:negativeBorderColor rgb="FFFF0000"/>
              <x14:axisColor rgb="FF000000"/>
            </x14:dataBar>
          </x14:cfRule>
          <xm:sqref>F64</xm:sqref>
        </x14:conditionalFormatting>
        <x14:conditionalFormatting xmlns:xm="http://schemas.microsoft.com/office/excel/2006/main">
          <x14:cfRule type="dataBar" id="{AE750235-8374-4923-AE1F-1776FBDDE2AF}">
            <x14:dataBar minLength="0" maxLength="100" border="1" negativeBarBorderColorSameAsPositive="0">
              <x14:cfvo type="autoMin"/>
              <x14:cfvo type="autoMax"/>
              <x14:borderColor rgb="FFFF0000"/>
              <x14:negativeFillColor rgb="FFFF0000"/>
              <x14:negativeBorderColor rgb="FFFF0000"/>
              <x14:axisColor rgb="FF000000"/>
            </x14:dataBar>
          </x14:cfRule>
          <xm:sqref>F65</xm:sqref>
        </x14:conditionalFormatting>
        <x14:conditionalFormatting xmlns:xm="http://schemas.microsoft.com/office/excel/2006/main">
          <x14:cfRule type="dataBar" id="{0119E782-2AFA-48CD-867D-E6A7FAF71297}">
            <x14:dataBar minLength="0" maxLength="100" border="1" negativeBarBorderColorSameAsPositive="0">
              <x14:cfvo type="autoMin"/>
              <x14:cfvo type="autoMax"/>
              <x14:borderColor rgb="FFFF0000"/>
              <x14:negativeFillColor rgb="FFFF0000"/>
              <x14:negativeBorderColor rgb="FFFF0000"/>
              <x14:axisColor rgb="FF000000"/>
            </x14:dataBar>
          </x14:cfRule>
          <xm:sqref>F66</xm:sqref>
        </x14:conditionalFormatting>
        <x14:conditionalFormatting xmlns:xm="http://schemas.microsoft.com/office/excel/2006/main">
          <x14:cfRule type="dataBar" id="{188AF0A8-02C8-42B3-9391-D2AC09622DCF}">
            <x14:dataBar minLength="0" maxLength="100" border="1" negativeBarBorderColorSameAsPositive="0">
              <x14:cfvo type="autoMin"/>
              <x14:cfvo type="autoMax"/>
              <x14:borderColor rgb="FFFF0000"/>
              <x14:negativeFillColor rgb="FFFF0000"/>
              <x14:negativeBorderColor rgb="FFFF0000"/>
              <x14:axisColor rgb="FF000000"/>
            </x14:dataBar>
          </x14:cfRule>
          <xm:sqref>F67</xm:sqref>
        </x14:conditionalFormatting>
        <x14:conditionalFormatting xmlns:xm="http://schemas.microsoft.com/office/excel/2006/main">
          <x14:cfRule type="dataBar" id="{4688BAB4-5CE7-4364-9FAF-5D10376E7888}">
            <x14:dataBar minLength="0" maxLength="100" border="1" negativeBarBorderColorSameAsPositive="0">
              <x14:cfvo type="autoMin"/>
              <x14:cfvo type="autoMax"/>
              <x14:borderColor rgb="FFFF0000"/>
              <x14:negativeFillColor rgb="FFFF0000"/>
              <x14:negativeBorderColor rgb="FFFF0000"/>
              <x14:axisColor rgb="FF000000"/>
            </x14:dataBar>
          </x14:cfRule>
          <xm:sqref>F68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334"/>
  <sheetViews>
    <sheetView zoomScale="85" zoomScaleNormal="85" workbookViewId="0">
      <pane ySplit="4" topLeftCell="A377" activePane="bottomLeft" state="frozen"/>
      <selection activeCell="E1" sqref="E1"/>
      <selection pane="bottomLeft" activeCell="I9" sqref="I9"/>
    </sheetView>
  </sheetViews>
  <sheetFormatPr defaultRowHeight="15" x14ac:dyDescent="0.25"/>
  <cols>
    <col min="1" max="1" width="9.140625" style="1"/>
    <col min="2" max="2" width="11.28515625" style="49" customWidth="1"/>
    <col min="3" max="3" width="7" style="8" customWidth="1"/>
    <col min="4" max="4" width="6.140625" style="8" customWidth="1"/>
    <col min="5" max="5" width="6.7109375" style="8" customWidth="1"/>
    <col min="6" max="6" width="9.140625" style="8"/>
    <col min="7" max="7" width="8.140625" style="1" customWidth="1"/>
    <col min="8" max="8" width="40.28515625" style="1" customWidth="1"/>
    <col min="9" max="9" width="31.5703125" style="1" customWidth="1"/>
    <col min="10" max="10" width="6.85546875" style="1" customWidth="1"/>
    <col min="11" max="11" width="7.7109375" style="1" customWidth="1"/>
    <col min="12" max="13" width="9.140625" style="1"/>
    <col min="14" max="14" width="10.28515625" style="1" bestFit="1" customWidth="1"/>
    <col min="15" max="15" width="11.42578125" style="1" bestFit="1" customWidth="1"/>
    <col min="16" max="16" width="48.42578125" style="1" customWidth="1"/>
    <col min="17" max="17" width="52.42578125" style="75" customWidth="1"/>
    <col min="18" max="18" width="9.140625" style="75"/>
    <col min="19" max="22" width="0" style="75" hidden="1" customWidth="1"/>
    <col min="23" max="23" width="10.28515625" style="75" hidden="1" customWidth="1"/>
    <col min="24" max="25" width="9.140625" style="75"/>
    <col min="26" max="16384" width="9.140625" style="1"/>
  </cols>
  <sheetData>
    <row r="2" spans="1:25" s="2" customFormat="1" ht="15" customHeight="1" x14ac:dyDescent="0.25">
      <c r="A2" s="187" t="s">
        <v>14</v>
      </c>
      <c r="B2" s="190" t="s">
        <v>13</v>
      </c>
      <c r="C2" s="255" t="s">
        <v>15</v>
      </c>
      <c r="D2" s="256"/>
      <c r="E2" s="257"/>
      <c r="F2" s="187" t="s">
        <v>24</v>
      </c>
      <c r="G2" s="187" t="s">
        <v>21</v>
      </c>
      <c r="H2" s="187" t="s">
        <v>1</v>
      </c>
      <c r="I2" s="187" t="s">
        <v>19</v>
      </c>
      <c r="J2" s="254" t="s">
        <v>20</v>
      </c>
      <c r="K2" s="254"/>
      <c r="L2" s="254"/>
      <c r="M2" s="254"/>
      <c r="N2" s="254"/>
      <c r="O2" s="187" t="s">
        <v>3</v>
      </c>
      <c r="P2" s="255" t="s">
        <v>5</v>
      </c>
      <c r="Q2" s="190" t="s">
        <v>22</v>
      </c>
      <c r="R2" s="190" t="s">
        <v>6</v>
      </c>
      <c r="S2" s="244" t="s">
        <v>0</v>
      </c>
      <c r="T2" s="244"/>
      <c r="U2" s="244"/>
      <c r="V2" s="244"/>
      <c r="W2" s="244"/>
      <c r="X2" s="190" t="s">
        <v>11</v>
      </c>
      <c r="Y2" s="190" t="s">
        <v>12</v>
      </c>
    </row>
    <row r="3" spans="1:25" s="2" customFormat="1" ht="15" customHeight="1" x14ac:dyDescent="0.25">
      <c r="A3" s="188"/>
      <c r="B3" s="190"/>
      <c r="C3" s="251" t="s">
        <v>16</v>
      </c>
      <c r="D3" s="251" t="s">
        <v>17</v>
      </c>
      <c r="E3" s="251" t="s">
        <v>18</v>
      </c>
      <c r="F3" s="188"/>
      <c r="G3" s="188"/>
      <c r="H3" s="188"/>
      <c r="I3" s="188"/>
      <c r="J3" s="242" t="s">
        <v>8</v>
      </c>
      <c r="K3" s="242" t="s">
        <v>7</v>
      </c>
      <c r="L3" s="253" t="s">
        <v>10</v>
      </c>
      <c r="M3" s="243" t="s">
        <v>2</v>
      </c>
      <c r="N3" s="243" t="s">
        <v>9</v>
      </c>
      <c r="O3" s="188"/>
      <c r="P3" s="255"/>
      <c r="Q3" s="190"/>
      <c r="R3" s="190"/>
      <c r="S3" s="240" t="s">
        <v>4</v>
      </c>
      <c r="T3" s="240" t="s">
        <v>7</v>
      </c>
      <c r="U3" s="253" t="s">
        <v>10</v>
      </c>
      <c r="V3" s="242" t="s">
        <v>2</v>
      </c>
      <c r="W3" s="243" t="s">
        <v>9</v>
      </c>
      <c r="X3" s="190"/>
      <c r="Y3" s="190"/>
    </row>
    <row r="4" spans="1:25" s="2" customFormat="1" ht="61.5" customHeight="1" x14ac:dyDescent="0.25">
      <c r="A4" s="189"/>
      <c r="B4" s="190"/>
      <c r="C4" s="252"/>
      <c r="D4" s="252"/>
      <c r="E4" s="252"/>
      <c r="F4" s="189"/>
      <c r="G4" s="189"/>
      <c r="H4" s="189"/>
      <c r="I4" s="189"/>
      <c r="J4" s="242"/>
      <c r="K4" s="242"/>
      <c r="L4" s="253"/>
      <c r="M4" s="243"/>
      <c r="N4" s="243"/>
      <c r="O4" s="189"/>
      <c r="P4" s="255"/>
      <c r="Q4" s="190"/>
      <c r="R4" s="190"/>
      <c r="S4" s="240"/>
      <c r="T4" s="241"/>
      <c r="U4" s="253"/>
      <c r="V4" s="242"/>
      <c r="W4" s="243"/>
      <c r="X4" s="190"/>
      <c r="Y4" s="190"/>
    </row>
    <row r="5" spans="1:25" s="4" customFormat="1" ht="62.25" customHeight="1" x14ac:dyDescent="0.25">
      <c r="A5" s="31"/>
      <c r="B5" s="199" t="s">
        <v>92</v>
      </c>
      <c r="C5" s="272">
        <v>3</v>
      </c>
      <c r="D5" s="269">
        <v>4</v>
      </c>
      <c r="E5" s="269">
        <v>4</v>
      </c>
      <c r="F5" s="261">
        <f>PRODUCT(C5,D5,E5)</f>
        <v>48</v>
      </c>
      <c r="G5" s="245" t="str">
        <f>IF(F5 &lt; 5,"KAMUYA AÇIK",IF(F5 &lt; 10,"HİZMETE ÖZEL", IF(F5 &lt; 25, "KURUMA ÖZEL", IF(F5&lt;50, "GİZLİ", "ÇOK GİZLİ"))))</f>
        <v>GİZLİ</v>
      </c>
      <c r="H5" s="21" t="s">
        <v>68</v>
      </c>
      <c r="I5" s="29" t="s">
        <v>69</v>
      </c>
      <c r="J5" s="30">
        <v>2</v>
      </c>
      <c r="K5" s="30">
        <v>3</v>
      </c>
      <c r="L5" s="31">
        <f>PRODUCT(J5,K5,F5)</f>
        <v>288</v>
      </c>
      <c r="M5" s="31" t="str">
        <f>IF(L5&gt;1025,"ÇOK YÜKSEK",IF(L5&gt;769,"YÜKSEK",IF(L5&gt;385,"ORTA",IF(L5&gt;193,"DÜŞÜK",IF(L5&gt;1,"ETKİSİZ")))))</f>
        <v>DÜŞÜK</v>
      </c>
      <c r="N5" s="32" t="s">
        <v>35</v>
      </c>
      <c r="O5" s="63" t="s">
        <v>187</v>
      </c>
      <c r="P5" s="64" t="s">
        <v>72</v>
      </c>
      <c r="Q5" s="34" t="s">
        <v>98</v>
      </c>
      <c r="R5" s="31"/>
      <c r="S5" s="33">
        <v>1</v>
      </c>
      <c r="T5" s="33">
        <v>4</v>
      </c>
      <c r="U5" s="31">
        <f>PRODUCT(S5,T5,F5)</f>
        <v>192</v>
      </c>
      <c r="V5" s="31" t="str">
        <f>IF(U5&gt;1025,"ÇOK YÜKSEK",IF(U5&gt;769,"YÜKSEK",IF(U5&gt;385,"ORTA",IF(U5&gt;193,"DÜŞÜK",IF(U5&gt;1,"ETKİSİZ")))))</f>
        <v>ETKİSİZ</v>
      </c>
      <c r="W5" s="32" t="s">
        <v>35</v>
      </c>
      <c r="X5" s="31" t="s">
        <v>42</v>
      </c>
      <c r="Y5" s="76">
        <v>44782</v>
      </c>
    </row>
    <row r="6" spans="1:25" s="4" customFormat="1" ht="75" customHeight="1" x14ac:dyDescent="0.25">
      <c r="A6" s="31"/>
      <c r="B6" s="199"/>
      <c r="C6" s="273"/>
      <c r="D6" s="270"/>
      <c r="E6" s="270"/>
      <c r="F6" s="262"/>
      <c r="G6" s="246"/>
      <c r="H6" s="35" t="s">
        <v>93</v>
      </c>
      <c r="I6" s="29" t="s">
        <v>95</v>
      </c>
      <c r="J6" s="30">
        <v>3</v>
      </c>
      <c r="K6" s="30">
        <v>2</v>
      </c>
      <c r="L6" s="31">
        <f t="shared" ref="L6:L22" si="0">PRODUCT(J6,K6,F6)</f>
        <v>6</v>
      </c>
      <c r="M6" s="31" t="str">
        <f t="shared" ref="M6:M22" si="1">IF(L6&gt;1025,"ÇOK YÜKSEK",IF(L6&gt;769,"YÜKSEK",IF(L6&gt;385,"ORTA",IF(L6&gt;193,"DÜŞÜK",IF(L6&gt;1,"ETKİSİZ")))))</f>
        <v>ETKİSİZ</v>
      </c>
      <c r="N6" s="32" t="s">
        <v>35</v>
      </c>
      <c r="O6" s="63" t="s">
        <v>187</v>
      </c>
      <c r="P6" s="65" t="s">
        <v>97</v>
      </c>
      <c r="Q6" s="34" t="s">
        <v>74</v>
      </c>
      <c r="R6" s="31"/>
      <c r="S6" s="31"/>
      <c r="T6" s="31"/>
      <c r="U6" s="31"/>
      <c r="V6" s="31"/>
      <c r="W6" s="31"/>
      <c r="X6" s="31" t="s">
        <v>42</v>
      </c>
      <c r="Y6" s="76">
        <v>44782</v>
      </c>
    </row>
    <row r="7" spans="1:25" s="4" customFormat="1" ht="69" customHeight="1" x14ac:dyDescent="0.25">
      <c r="A7" s="31"/>
      <c r="B7" s="199"/>
      <c r="C7" s="274"/>
      <c r="D7" s="271"/>
      <c r="E7" s="271"/>
      <c r="F7" s="263"/>
      <c r="G7" s="247"/>
      <c r="H7" s="29" t="s">
        <v>94</v>
      </c>
      <c r="I7" s="29" t="s">
        <v>96</v>
      </c>
      <c r="J7" s="30">
        <v>3</v>
      </c>
      <c r="K7" s="30">
        <v>2</v>
      </c>
      <c r="L7" s="31">
        <f t="shared" si="0"/>
        <v>6</v>
      </c>
      <c r="M7" s="31" t="str">
        <f t="shared" si="1"/>
        <v>ETKİSİZ</v>
      </c>
      <c r="N7" s="32" t="s">
        <v>35</v>
      </c>
      <c r="O7" s="63" t="s">
        <v>187</v>
      </c>
      <c r="P7" s="65" t="s">
        <v>97</v>
      </c>
      <c r="Q7" s="34" t="s">
        <v>71</v>
      </c>
      <c r="R7" s="31"/>
      <c r="S7" s="31"/>
      <c r="T7" s="31"/>
      <c r="U7" s="31"/>
      <c r="V7" s="31"/>
      <c r="W7" s="31"/>
      <c r="X7" s="31" t="s">
        <v>42</v>
      </c>
      <c r="Y7" s="76">
        <v>44782</v>
      </c>
    </row>
    <row r="8" spans="1:25" ht="78" customHeight="1" x14ac:dyDescent="0.25">
      <c r="A8" s="40"/>
      <c r="B8" s="202" t="s">
        <v>99</v>
      </c>
      <c r="C8" s="248">
        <v>3</v>
      </c>
      <c r="D8" s="248">
        <v>3</v>
      </c>
      <c r="E8" s="248">
        <v>3</v>
      </c>
      <c r="F8" s="261">
        <f t="shared" ref="F8:F33" si="2">PRODUCT(C8,D8,E8)</f>
        <v>27</v>
      </c>
      <c r="G8" s="245" t="str">
        <f t="shared" ref="G8:G15" si="3">IF(F8 &lt; 5,"KAMUYA AÇIK",IF(F8 &lt; 10,"HİZMETE ÖZEL", IF(F8 &lt; 25, "KURUMA ÖZEL", IF(F8&lt;50, "GİZLİ", "ÇOK GİZLİ"))))</f>
        <v>GİZLİ</v>
      </c>
      <c r="H8" s="19" t="s">
        <v>100</v>
      </c>
      <c r="I8" s="37" t="s">
        <v>101</v>
      </c>
      <c r="J8" s="38">
        <v>1</v>
      </c>
      <c r="K8" s="38">
        <v>2</v>
      </c>
      <c r="L8" s="31">
        <f t="shared" si="0"/>
        <v>54</v>
      </c>
      <c r="M8" s="31" t="str">
        <f t="shared" si="1"/>
        <v>ETKİSİZ</v>
      </c>
      <c r="N8" s="32" t="s">
        <v>35</v>
      </c>
      <c r="O8" s="63" t="s">
        <v>187</v>
      </c>
      <c r="P8" s="66" t="s">
        <v>104</v>
      </c>
      <c r="Q8" s="39" t="s">
        <v>73</v>
      </c>
      <c r="R8" s="74"/>
      <c r="S8" s="74"/>
      <c r="T8" s="74"/>
      <c r="U8" s="74"/>
      <c r="V8" s="74"/>
      <c r="W8" s="74"/>
      <c r="X8" s="31" t="s">
        <v>42</v>
      </c>
      <c r="Y8" s="76">
        <v>44782</v>
      </c>
    </row>
    <row r="9" spans="1:25" ht="51.75" x14ac:dyDescent="0.25">
      <c r="A9" s="41"/>
      <c r="B9" s="202"/>
      <c r="C9" s="249"/>
      <c r="D9" s="249"/>
      <c r="E9" s="249"/>
      <c r="F9" s="262"/>
      <c r="G9" s="246"/>
      <c r="H9" s="20" t="s">
        <v>102</v>
      </c>
      <c r="I9" s="37" t="s">
        <v>103</v>
      </c>
      <c r="J9" s="38">
        <v>1</v>
      </c>
      <c r="K9" s="38">
        <v>2</v>
      </c>
      <c r="L9" s="31">
        <f t="shared" si="0"/>
        <v>2</v>
      </c>
      <c r="M9" s="31" t="str">
        <f t="shared" si="1"/>
        <v>ETKİSİZ</v>
      </c>
      <c r="N9" s="32" t="s">
        <v>35</v>
      </c>
      <c r="O9" s="63" t="s">
        <v>187</v>
      </c>
      <c r="P9" s="67" t="s">
        <v>105</v>
      </c>
      <c r="Q9" s="37"/>
      <c r="R9" s="74"/>
      <c r="S9" s="74"/>
      <c r="T9" s="74"/>
      <c r="U9" s="74"/>
      <c r="V9" s="74"/>
      <c r="W9" s="74"/>
      <c r="X9" s="31" t="s">
        <v>42</v>
      </c>
      <c r="Y9" s="76">
        <v>44782</v>
      </c>
    </row>
    <row r="10" spans="1:25" ht="64.5" x14ac:dyDescent="0.25">
      <c r="A10" s="51"/>
      <c r="B10" s="202"/>
      <c r="C10" s="250"/>
      <c r="D10" s="250"/>
      <c r="E10" s="250"/>
      <c r="F10" s="263"/>
      <c r="G10" s="247"/>
      <c r="H10" s="19" t="s">
        <v>68</v>
      </c>
      <c r="I10" s="37" t="s">
        <v>69</v>
      </c>
      <c r="J10" s="7">
        <v>3</v>
      </c>
      <c r="K10" s="7">
        <v>2</v>
      </c>
      <c r="L10" s="31">
        <f t="shared" si="0"/>
        <v>6</v>
      </c>
      <c r="M10" s="31" t="str">
        <f t="shared" si="1"/>
        <v>ETKİSİZ</v>
      </c>
      <c r="N10" s="32" t="s">
        <v>35</v>
      </c>
      <c r="O10" s="63" t="s">
        <v>187</v>
      </c>
      <c r="P10" s="68" t="s">
        <v>72</v>
      </c>
      <c r="Q10" s="39" t="s">
        <v>73</v>
      </c>
      <c r="R10" s="74"/>
      <c r="S10" s="74"/>
      <c r="T10" s="74"/>
      <c r="U10" s="74"/>
      <c r="V10" s="74"/>
      <c r="W10" s="74"/>
      <c r="X10" s="31" t="s">
        <v>42</v>
      </c>
      <c r="Y10" s="76">
        <v>44782</v>
      </c>
    </row>
    <row r="11" spans="1:25" ht="51.75" x14ac:dyDescent="0.25">
      <c r="A11" s="40"/>
      <c r="B11" s="203" t="s">
        <v>106</v>
      </c>
      <c r="C11" s="269">
        <v>3</v>
      </c>
      <c r="D11" s="269">
        <v>4</v>
      </c>
      <c r="E11" s="269">
        <v>4</v>
      </c>
      <c r="F11" s="261">
        <f t="shared" si="2"/>
        <v>48</v>
      </c>
      <c r="G11" s="245" t="str">
        <f t="shared" si="3"/>
        <v>GİZLİ</v>
      </c>
      <c r="H11" s="35" t="s">
        <v>107</v>
      </c>
      <c r="I11" s="29" t="s">
        <v>108</v>
      </c>
      <c r="J11" s="10">
        <v>1</v>
      </c>
      <c r="K11" s="10">
        <v>3</v>
      </c>
      <c r="L11" s="31">
        <f t="shared" si="0"/>
        <v>144</v>
      </c>
      <c r="M11" s="31" t="str">
        <f t="shared" si="1"/>
        <v>ETKİSİZ</v>
      </c>
      <c r="N11" s="32" t="s">
        <v>35</v>
      </c>
      <c r="O11" s="63" t="s">
        <v>187</v>
      </c>
      <c r="P11" s="69" t="s">
        <v>113</v>
      </c>
      <c r="Q11" s="29"/>
      <c r="R11" s="74"/>
      <c r="S11" s="74"/>
      <c r="T11" s="74"/>
      <c r="U11" s="74"/>
      <c r="V11" s="74"/>
      <c r="W11" s="74"/>
      <c r="X11" s="31" t="s">
        <v>42</v>
      </c>
      <c r="Y11" s="76">
        <v>44782</v>
      </c>
    </row>
    <row r="12" spans="1:25" ht="51.75" x14ac:dyDescent="0.25">
      <c r="A12" s="41"/>
      <c r="B12" s="203"/>
      <c r="C12" s="270"/>
      <c r="D12" s="270"/>
      <c r="E12" s="270"/>
      <c r="F12" s="262"/>
      <c r="G12" s="246"/>
      <c r="H12" s="21" t="s">
        <v>109</v>
      </c>
      <c r="I12" s="9" t="s">
        <v>110</v>
      </c>
      <c r="J12" s="10">
        <v>2</v>
      </c>
      <c r="K12" s="10">
        <v>2</v>
      </c>
      <c r="L12" s="31">
        <f t="shared" si="0"/>
        <v>4</v>
      </c>
      <c r="M12" s="31" t="str">
        <f t="shared" si="1"/>
        <v>ETKİSİZ</v>
      </c>
      <c r="N12" s="32" t="s">
        <v>35</v>
      </c>
      <c r="O12" s="63" t="s">
        <v>187</v>
      </c>
      <c r="P12" s="69" t="s">
        <v>114</v>
      </c>
      <c r="Q12" s="34" t="s">
        <v>71</v>
      </c>
      <c r="R12" s="74"/>
      <c r="S12" s="74"/>
      <c r="T12" s="74"/>
      <c r="U12" s="74"/>
      <c r="V12" s="74"/>
      <c r="W12" s="74"/>
      <c r="X12" s="31" t="s">
        <v>42</v>
      </c>
      <c r="Y12" s="76">
        <v>44782</v>
      </c>
    </row>
    <row r="13" spans="1:25" ht="51.75" x14ac:dyDescent="0.25">
      <c r="A13" s="41"/>
      <c r="B13" s="203"/>
      <c r="C13" s="270"/>
      <c r="D13" s="270"/>
      <c r="E13" s="270"/>
      <c r="F13" s="262"/>
      <c r="G13" s="246"/>
      <c r="H13" s="22" t="s">
        <v>111</v>
      </c>
      <c r="I13" s="9" t="s">
        <v>112</v>
      </c>
      <c r="J13" s="10">
        <v>1</v>
      </c>
      <c r="K13" s="10">
        <v>3</v>
      </c>
      <c r="L13" s="31">
        <f t="shared" si="0"/>
        <v>3</v>
      </c>
      <c r="M13" s="31" t="str">
        <f t="shared" si="1"/>
        <v>ETKİSİZ</v>
      </c>
      <c r="N13" s="32" t="s">
        <v>35</v>
      </c>
      <c r="O13" s="63" t="s">
        <v>187</v>
      </c>
      <c r="P13" s="69" t="s">
        <v>105</v>
      </c>
      <c r="Q13" s="29"/>
      <c r="R13" s="74"/>
      <c r="S13" s="74"/>
      <c r="T13" s="74"/>
      <c r="U13" s="74"/>
      <c r="V13" s="74"/>
      <c r="W13" s="74"/>
      <c r="X13" s="31" t="s">
        <v>42</v>
      </c>
      <c r="Y13" s="76">
        <v>44782</v>
      </c>
    </row>
    <row r="14" spans="1:25" ht="64.5" x14ac:dyDescent="0.25">
      <c r="A14" s="51"/>
      <c r="B14" s="203"/>
      <c r="C14" s="271"/>
      <c r="D14" s="271"/>
      <c r="E14" s="271"/>
      <c r="F14" s="263"/>
      <c r="G14" s="247"/>
      <c r="H14" s="21" t="s">
        <v>68</v>
      </c>
      <c r="I14" s="29" t="s">
        <v>69</v>
      </c>
      <c r="J14" s="30">
        <v>2</v>
      </c>
      <c r="K14" s="30">
        <v>3</v>
      </c>
      <c r="L14" s="31">
        <f t="shared" si="0"/>
        <v>6</v>
      </c>
      <c r="M14" s="31" t="str">
        <f t="shared" si="1"/>
        <v>ETKİSİZ</v>
      </c>
      <c r="N14" s="32" t="s">
        <v>35</v>
      </c>
      <c r="O14" s="63" t="s">
        <v>187</v>
      </c>
      <c r="P14" s="64" t="s">
        <v>72</v>
      </c>
      <c r="Q14" s="34" t="s">
        <v>73</v>
      </c>
      <c r="R14" s="74"/>
      <c r="S14" s="74"/>
      <c r="T14" s="74"/>
      <c r="U14" s="74"/>
      <c r="V14" s="74"/>
      <c r="W14" s="74"/>
      <c r="X14" s="31" t="s">
        <v>42</v>
      </c>
      <c r="Y14" s="76">
        <v>44782</v>
      </c>
    </row>
    <row r="15" spans="1:25" ht="30" customHeight="1" x14ac:dyDescent="0.25">
      <c r="A15" s="40"/>
      <c r="B15" s="200" t="s">
        <v>115</v>
      </c>
      <c r="C15" s="248">
        <v>4</v>
      </c>
      <c r="D15" s="248">
        <v>3</v>
      </c>
      <c r="E15" s="248">
        <v>3</v>
      </c>
      <c r="F15" s="261">
        <f t="shared" si="2"/>
        <v>36</v>
      </c>
      <c r="G15" s="245" t="str">
        <f t="shared" si="3"/>
        <v>GİZLİ</v>
      </c>
      <c r="H15" s="19" t="s">
        <v>131</v>
      </c>
      <c r="I15" s="6" t="s">
        <v>142</v>
      </c>
      <c r="J15" s="7">
        <v>2</v>
      </c>
      <c r="K15" s="7">
        <v>3</v>
      </c>
      <c r="L15" s="31">
        <f t="shared" si="0"/>
        <v>216</v>
      </c>
      <c r="M15" s="31" t="str">
        <f t="shared" si="1"/>
        <v>DÜŞÜK</v>
      </c>
      <c r="N15" s="32" t="s">
        <v>35</v>
      </c>
      <c r="O15" s="63" t="s">
        <v>187</v>
      </c>
      <c r="P15" s="67" t="s">
        <v>136</v>
      </c>
      <c r="Q15" s="5"/>
      <c r="R15" s="74"/>
      <c r="S15" s="74"/>
      <c r="T15" s="74"/>
      <c r="U15" s="74"/>
      <c r="V15" s="74"/>
      <c r="W15" s="74"/>
      <c r="X15" s="31" t="s">
        <v>42</v>
      </c>
      <c r="Y15" s="76">
        <v>44782</v>
      </c>
    </row>
    <row r="16" spans="1:25" ht="30" customHeight="1" x14ac:dyDescent="0.25">
      <c r="A16" s="41"/>
      <c r="B16" s="201"/>
      <c r="C16" s="249"/>
      <c r="D16" s="249"/>
      <c r="E16" s="249"/>
      <c r="F16" s="262"/>
      <c r="G16" s="246"/>
      <c r="H16" s="19" t="s">
        <v>132</v>
      </c>
      <c r="I16" s="6" t="s">
        <v>108</v>
      </c>
      <c r="J16" s="7">
        <v>3</v>
      </c>
      <c r="K16" s="7">
        <v>2</v>
      </c>
      <c r="L16" s="31">
        <f t="shared" si="0"/>
        <v>6</v>
      </c>
      <c r="M16" s="31" t="str">
        <f t="shared" si="1"/>
        <v>ETKİSİZ</v>
      </c>
      <c r="N16" s="32" t="s">
        <v>35</v>
      </c>
      <c r="O16" s="63" t="s">
        <v>187</v>
      </c>
      <c r="P16" s="67" t="s">
        <v>113</v>
      </c>
      <c r="Q16" s="5"/>
      <c r="R16" s="74"/>
      <c r="S16" s="74"/>
      <c r="T16" s="74"/>
      <c r="U16" s="74"/>
      <c r="V16" s="74"/>
      <c r="W16" s="74"/>
      <c r="X16" s="31" t="s">
        <v>42</v>
      </c>
      <c r="Y16" s="76">
        <v>44782</v>
      </c>
    </row>
    <row r="17" spans="1:26" ht="30" customHeight="1" x14ac:dyDescent="0.25">
      <c r="A17" s="41"/>
      <c r="B17" s="201"/>
      <c r="C17" s="249"/>
      <c r="D17" s="249"/>
      <c r="E17" s="249"/>
      <c r="F17" s="262"/>
      <c r="G17" s="246"/>
      <c r="H17" s="19" t="s">
        <v>133</v>
      </c>
      <c r="I17" s="6" t="s">
        <v>95</v>
      </c>
      <c r="J17" s="7">
        <v>2</v>
      </c>
      <c r="K17" s="7">
        <v>2</v>
      </c>
      <c r="L17" s="31">
        <f t="shared" si="0"/>
        <v>4</v>
      </c>
      <c r="M17" s="31" t="str">
        <f t="shared" si="1"/>
        <v>ETKİSİZ</v>
      </c>
      <c r="N17" s="32" t="s">
        <v>35</v>
      </c>
      <c r="O17" s="63" t="s">
        <v>187</v>
      </c>
      <c r="P17" s="67" t="s">
        <v>137</v>
      </c>
      <c r="Q17" s="5"/>
      <c r="R17" s="74"/>
      <c r="S17" s="74"/>
      <c r="T17" s="74"/>
      <c r="U17" s="74"/>
      <c r="V17" s="74"/>
      <c r="W17" s="74"/>
      <c r="X17" s="31" t="s">
        <v>42</v>
      </c>
      <c r="Y17" s="76">
        <v>44782</v>
      </c>
    </row>
    <row r="18" spans="1:26" ht="30" customHeight="1" x14ac:dyDescent="0.25">
      <c r="A18" s="41"/>
      <c r="B18" s="201"/>
      <c r="C18" s="249"/>
      <c r="D18" s="249"/>
      <c r="E18" s="249"/>
      <c r="F18" s="262"/>
      <c r="G18" s="246"/>
      <c r="H18" s="19" t="s">
        <v>134</v>
      </c>
      <c r="I18" s="6" t="s">
        <v>70</v>
      </c>
      <c r="J18" s="7">
        <v>2</v>
      </c>
      <c r="K18" s="7">
        <v>2</v>
      </c>
      <c r="L18" s="31">
        <f t="shared" si="0"/>
        <v>4</v>
      </c>
      <c r="M18" s="31" t="str">
        <f t="shared" si="1"/>
        <v>ETKİSİZ</v>
      </c>
      <c r="N18" s="32" t="s">
        <v>35</v>
      </c>
      <c r="O18" s="63" t="s">
        <v>187</v>
      </c>
      <c r="P18" s="67" t="s">
        <v>138</v>
      </c>
      <c r="Q18" s="5"/>
      <c r="R18" s="74"/>
      <c r="S18" s="74"/>
      <c r="T18" s="74"/>
      <c r="U18" s="74"/>
      <c r="V18" s="74"/>
      <c r="W18" s="74"/>
      <c r="X18" s="31" t="s">
        <v>42</v>
      </c>
      <c r="Y18" s="76">
        <v>44782</v>
      </c>
    </row>
    <row r="19" spans="1:26" ht="30" customHeight="1" x14ac:dyDescent="0.25">
      <c r="A19" s="41"/>
      <c r="B19" s="201"/>
      <c r="C19" s="249"/>
      <c r="D19" s="249"/>
      <c r="E19" s="249"/>
      <c r="F19" s="262"/>
      <c r="G19" s="246"/>
      <c r="H19" s="19" t="s">
        <v>135</v>
      </c>
      <c r="I19" s="6" t="s">
        <v>143</v>
      </c>
      <c r="J19" s="7">
        <v>2</v>
      </c>
      <c r="K19" s="7">
        <v>2</v>
      </c>
      <c r="L19" s="31">
        <f t="shared" si="0"/>
        <v>4</v>
      </c>
      <c r="M19" s="31" t="str">
        <f t="shared" si="1"/>
        <v>ETKİSİZ</v>
      </c>
      <c r="N19" s="32" t="s">
        <v>35</v>
      </c>
      <c r="O19" s="63" t="s">
        <v>187</v>
      </c>
      <c r="P19" s="67" t="s">
        <v>139</v>
      </c>
      <c r="Q19" s="5"/>
      <c r="R19" s="74"/>
      <c r="S19" s="74"/>
      <c r="T19" s="74"/>
      <c r="U19" s="74"/>
      <c r="V19" s="74"/>
      <c r="W19" s="74"/>
      <c r="X19" s="31" t="s">
        <v>42</v>
      </c>
      <c r="Y19" s="76">
        <v>44782</v>
      </c>
    </row>
    <row r="20" spans="1:26" ht="30" customHeight="1" x14ac:dyDescent="0.25">
      <c r="A20" s="41"/>
      <c r="B20" s="201"/>
      <c r="C20" s="249"/>
      <c r="D20" s="249"/>
      <c r="E20" s="249"/>
      <c r="F20" s="262"/>
      <c r="G20" s="246"/>
      <c r="H20" s="19" t="s">
        <v>109</v>
      </c>
      <c r="I20" s="6" t="s">
        <v>144</v>
      </c>
      <c r="J20" s="7">
        <v>2</v>
      </c>
      <c r="K20" s="7">
        <v>3</v>
      </c>
      <c r="L20" s="31">
        <f t="shared" si="0"/>
        <v>6</v>
      </c>
      <c r="M20" s="31" t="str">
        <f t="shared" si="1"/>
        <v>ETKİSİZ</v>
      </c>
      <c r="N20" s="32" t="s">
        <v>35</v>
      </c>
      <c r="O20" s="63" t="s">
        <v>187</v>
      </c>
      <c r="P20" s="67" t="s">
        <v>114</v>
      </c>
      <c r="Q20" s="5"/>
      <c r="R20" s="74"/>
      <c r="S20" s="74"/>
      <c r="T20" s="74"/>
      <c r="U20" s="74"/>
      <c r="V20" s="74"/>
      <c r="W20" s="74"/>
      <c r="X20" s="31" t="s">
        <v>42</v>
      </c>
      <c r="Y20" s="76">
        <v>44782</v>
      </c>
    </row>
    <row r="21" spans="1:26" ht="30" customHeight="1" x14ac:dyDescent="0.25">
      <c r="A21" s="41"/>
      <c r="B21" s="201"/>
      <c r="C21" s="249"/>
      <c r="D21" s="249"/>
      <c r="E21" s="249"/>
      <c r="F21" s="262"/>
      <c r="G21" s="246"/>
      <c r="H21" s="20" t="s">
        <v>111</v>
      </c>
      <c r="I21" s="6" t="s">
        <v>103</v>
      </c>
      <c r="J21" s="7">
        <v>2</v>
      </c>
      <c r="K21" s="7">
        <v>2</v>
      </c>
      <c r="L21" s="31">
        <f t="shared" si="0"/>
        <v>4</v>
      </c>
      <c r="M21" s="31" t="str">
        <f t="shared" si="1"/>
        <v>ETKİSİZ</v>
      </c>
      <c r="N21" s="32" t="s">
        <v>35</v>
      </c>
      <c r="O21" s="63" t="s">
        <v>187</v>
      </c>
      <c r="P21" s="67" t="s">
        <v>105</v>
      </c>
      <c r="Q21" s="5"/>
      <c r="R21" s="74"/>
      <c r="S21" s="74"/>
      <c r="T21" s="74"/>
      <c r="U21" s="74"/>
      <c r="V21" s="74"/>
      <c r="W21" s="74"/>
      <c r="X21" s="31" t="s">
        <v>42</v>
      </c>
      <c r="Y21" s="76">
        <v>44782</v>
      </c>
    </row>
    <row r="22" spans="1:26" ht="30" customHeight="1" x14ac:dyDescent="0.25">
      <c r="A22" s="41"/>
      <c r="B22" s="201"/>
      <c r="C22" s="250"/>
      <c r="D22" s="250"/>
      <c r="E22" s="250"/>
      <c r="F22" s="263"/>
      <c r="G22" s="247"/>
      <c r="H22" s="23" t="s">
        <v>68</v>
      </c>
      <c r="I22" s="6" t="s">
        <v>141</v>
      </c>
      <c r="J22" s="7">
        <v>2</v>
      </c>
      <c r="K22" s="7">
        <v>3</v>
      </c>
      <c r="L22" s="31">
        <f t="shared" si="0"/>
        <v>6</v>
      </c>
      <c r="M22" s="31" t="str">
        <f t="shared" si="1"/>
        <v>ETKİSİZ</v>
      </c>
      <c r="N22" s="32" t="s">
        <v>35</v>
      </c>
      <c r="O22" s="63" t="s">
        <v>187</v>
      </c>
      <c r="P22" s="67" t="s">
        <v>140</v>
      </c>
      <c r="Q22" s="5"/>
      <c r="R22" s="74"/>
      <c r="S22" s="74"/>
      <c r="T22" s="74"/>
      <c r="U22" s="74"/>
      <c r="V22" s="74"/>
      <c r="W22" s="74"/>
      <c r="X22" s="31" t="s">
        <v>42</v>
      </c>
      <c r="Y22" s="76">
        <v>44782</v>
      </c>
    </row>
    <row r="23" spans="1:26" s="4" customFormat="1" ht="15" customHeight="1" x14ac:dyDescent="0.25">
      <c r="A23" s="36"/>
      <c r="B23" s="264" t="s">
        <v>117</v>
      </c>
      <c r="C23" s="272">
        <v>2</v>
      </c>
      <c r="D23" s="269">
        <v>3</v>
      </c>
      <c r="E23" s="269">
        <v>4</v>
      </c>
      <c r="F23" s="261">
        <f t="shared" si="2"/>
        <v>24</v>
      </c>
      <c r="G23" s="245" t="str">
        <f t="shared" ref="G23:G33" si="4">IF(F23 &lt; 5,"KAMUYA AÇIK",IF(F23 &lt; 10,"HİZMETE ÖZEL", IF(F23 &lt; 25, "KURUMA ÖZEL", IF(F23&lt;50, "GİZLİ", "ÇOK GİZLİ"))))</f>
        <v>KURUMA ÖZEL</v>
      </c>
      <c r="H23" s="21" t="s">
        <v>131</v>
      </c>
      <c r="I23" s="9" t="s">
        <v>142</v>
      </c>
      <c r="J23" s="10">
        <v>2</v>
      </c>
      <c r="K23" s="10">
        <v>3</v>
      </c>
      <c r="L23" s="31">
        <f t="shared" ref="L23:L36" si="5">PRODUCT(J23,K23,F23)</f>
        <v>144</v>
      </c>
      <c r="M23" s="31" t="str">
        <f t="shared" ref="M23:M36" si="6">IF(L23&gt;1025,"ÇOK YÜKSEK",IF(L23&gt;769,"YÜKSEK",IF(L23&gt;385,"ORTA",IF(L23&gt;193,"DÜŞÜK",IF(L23&gt;1,"ETKİSİZ")))))</f>
        <v>ETKİSİZ</v>
      </c>
      <c r="N23" s="32" t="s">
        <v>35</v>
      </c>
      <c r="O23" s="63" t="s">
        <v>187</v>
      </c>
      <c r="P23" s="69" t="s">
        <v>136</v>
      </c>
      <c r="Q23" s="31"/>
      <c r="R23" s="31"/>
      <c r="S23" s="31"/>
      <c r="T23" s="31"/>
      <c r="U23" s="31"/>
      <c r="V23" s="31"/>
      <c r="W23" s="31"/>
      <c r="X23" s="31" t="s">
        <v>42</v>
      </c>
      <c r="Y23" s="76">
        <v>44782</v>
      </c>
    </row>
    <row r="24" spans="1:26" s="4" customFormat="1" ht="51.75" x14ac:dyDescent="0.25">
      <c r="A24" s="36"/>
      <c r="B24" s="265"/>
      <c r="C24" s="273"/>
      <c r="D24" s="270"/>
      <c r="E24" s="270"/>
      <c r="F24" s="262"/>
      <c r="G24" s="246"/>
      <c r="H24" s="21" t="s">
        <v>132</v>
      </c>
      <c r="I24" s="9" t="s">
        <v>108</v>
      </c>
      <c r="J24" s="10">
        <v>3</v>
      </c>
      <c r="K24" s="10">
        <v>2</v>
      </c>
      <c r="L24" s="31">
        <f t="shared" si="5"/>
        <v>6</v>
      </c>
      <c r="M24" s="31" t="str">
        <f t="shared" si="6"/>
        <v>ETKİSİZ</v>
      </c>
      <c r="N24" s="32" t="s">
        <v>35</v>
      </c>
      <c r="O24" s="63" t="s">
        <v>187</v>
      </c>
      <c r="P24" s="69" t="s">
        <v>113</v>
      </c>
      <c r="Q24" s="31"/>
      <c r="R24" s="31"/>
      <c r="S24" s="31"/>
      <c r="T24" s="31"/>
      <c r="U24" s="31"/>
      <c r="V24" s="31"/>
      <c r="W24" s="31"/>
      <c r="X24" s="31" t="s">
        <v>42</v>
      </c>
      <c r="Y24" s="76">
        <v>44782</v>
      </c>
    </row>
    <row r="25" spans="1:26" s="4" customFormat="1" ht="25.5" customHeight="1" x14ac:dyDescent="0.25">
      <c r="A25" s="36"/>
      <c r="B25" s="265"/>
      <c r="C25" s="273"/>
      <c r="D25" s="270"/>
      <c r="E25" s="270"/>
      <c r="F25" s="262"/>
      <c r="G25" s="246"/>
      <c r="H25" s="21" t="s">
        <v>133</v>
      </c>
      <c r="I25" s="9" t="s">
        <v>95</v>
      </c>
      <c r="J25" s="10">
        <v>2</v>
      </c>
      <c r="K25" s="10">
        <v>2</v>
      </c>
      <c r="L25" s="31">
        <f t="shared" si="5"/>
        <v>4</v>
      </c>
      <c r="M25" s="31" t="str">
        <f t="shared" si="6"/>
        <v>ETKİSİZ</v>
      </c>
      <c r="N25" s="32" t="s">
        <v>35</v>
      </c>
      <c r="O25" s="63" t="s">
        <v>187</v>
      </c>
      <c r="P25" s="69" t="s">
        <v>137</v>
      </c>
      <c r="Q25" s="31"/>
      <c r="R25" s="31"/>
      <c r="S25" s="31"/>
      <c r="T25" s="31"/>
      <c r="U25" s="31"/>
      <c r="V25" s="31"/>
      <c r="W25" s="31"/>
      <c r="X25" s="31" t="s">
        <v>42</v>
      </c>
      <c r="Y25" s="76">
        <v>44782</v>
      </c>
    </row>
    <row r="26" spans="1:26" s="4" customFormat="1" ht="51.75" x14ac:dyDescent="0.25">
      <c r="A26" s="36"/>
      <c r="B26" s="265"/>
      <c r="C26" s="273"/>
      <c r="D26" s="270"/>
      <c r="E26" s="270"/>
      <c r="F26" s="262"/>
      <c r="G26" s="246"/>
      <c r="H26" s="21" t="s">
        <v>109</v>
      </c>
      <c r="I26" s="9" t="s">
        <v>144</v>
      </c>
      <c r="J26" s="10">
        <v>2</v>
      </c>
      <c r="K26" s="10">
        <v>3</v>
      </c>
      <c r="L26" s="31">
        <f t="shared" si="5"/>
        <v>6</v>
      </c>
      <c r="M26" s="31" t="str">
        <f t="shared" si="6"/>
        <v>ETKİSİZ</v>
      </c>
      <c r="N26" s="32" t="s">
        <v>35</v>
      </c>
      <c r="O26" s="63" t="s">
        <v>187</v>
      </c>
      <c r="P26" s="69" t="s">
        <v>114</v>
      </c>
      <c r="Q26" s="31"/>
      <c r="R26" s="31"/>
      <c r="S26" s="31"/>
      <c r="T26" s="31"/>
      <c r="U26" s="31"/>
      <c r="V26" s="31"/>
      <c r="W26" s="31"/>
      <c r="X26" s="31" t="s">
        <v>42</v>
      </c>
      <c r="Y26" s="76">
        <v>44782</v>
      </c>
    </row>
    <row r="27" spans="1:26" s="4" customFormat="1" ht="25.5" customHeight="1" x14ac:dyDescent="0.25">
      <c r="A27" s="36"/>
      <c r="B27" s="265"/>
      <c r="C27" s="273"/>
      <c r="D27" s="270"/>
      <c r="E27" s="270"/>
      <c r="F27" s="262"/>
      <c r="G27" s="246"/>
      <c r="H27" s="22" t="s">
        <v>111</v>
      </c>
      <c r="I27" s="9" t="s">
        <v>103</v>
      </c>
      <c r="J27" s="10">
        <v>2</v>
      </c>
      <c r="K27" s="10">
        <v>2</v>
      </c>
      <c r="L27" s="31">
        <f t="shared" si="5"/>
        <v>4</v>
      </c>
      <c r="M27" s="31" t="str">
        <f t="shared" si="6"/>
        <v>ETKİSİZ</v>
      </c>
      <c r="N27" s="32" t="s">
        <v>35</v>
      </c>
      <c r="O27" s="63" t="s">
        <v>187</v>
      </c>
      <c r="P27" s="69" t="s">
        <v>105</v>
      </c>
      <c r="Q27" s="31"/>
      <c r="R27" s="31"/>
      <c r="S27" s="31"/>
      <c r="T27" s="31"/>
      <c r="U27" s="31"/>
      <c r="V27" s="31"/>
      <c r="W27" s="31"/>
      <c r="X27" s="31" t="s">
        <v>42</v>
      </c>
      <c r="Y27" s="76">
        <v>44782</v>
      </c>
    </row>
    <row r="28" spans="1:26" s="4" customFormat="1" ht="25.5" customHeight="1" x14ac:dyDescent="0.25">
      <c r="A28" s="36"/>
      <c r="B28" s="265"/>
      <c r="C28" s="274"/>
      <c r="D28" s="271"/>
      <c r="E28" s="271"/>
      <c r="F28" s="263"/>
      <c r="G28" s="247"/>
      <c r="H28" s="42" t="s">
        <v>68</v>
      </c>
      <c r="I28" s="14" t="s">
        <v>141</v>
      </c>
      <c r="J28" s="15">
        <v>2</v>
      </c>
      <c r="K28" s="15">
        <v>3</v>
      </c>
      <c r="L28" s="43">
        <f t="shared" si="5"/>
        <v>6</v>
      </c>
      <c r="M28" s="43" t="str">
        <f t="shared" si="6"/>
        <v>ETKİSİZ</v>
      </c>
      <c r="N28" s="32" t="s">
        <v>35</v>
      </c>
      <c r="O28" s="63" t="s">
        <v>187</v>
      </c>
      <c r="P28" s="70" t="s">
        <v>140</v>
      </c>
      <c r="Q28" s="31"/>
      <c r="R28" s="31"/>
      <c r="S28" s="31"/>
      <c r="T28" s="31"/>
      <c r="U28" s="31"/>
      <c r="V28" s="31"/>
      <c r="W28" s="31"/>
      <c r="X28" s="31" t="s">
        <v>42</v>
      </c>
      <c r="Y28" s="76">
        <v>44782</v>
      </c>
    </row>
    <row r="29" spans="1:26" s="13" customFormat="1" ht="25.5" customHeight="1" x14ac:dyDescent="0.25">
      <c r="A29" s="52"/>
      <c r="B29" s="207" t="s">
        <v>118</v>
      </c>
      <c r="C29" s="258">
        <v>2</v>
      </c>
      <c r="D29" s="258">
        <v>2</v>
      </c>
      <c r="E29" s="258">
        <v>2</v>
      </c>
      <c r="F29" s="258">
        <f t="shared" si="2"/>
        <v>8</v>
      </c>
      <c r="G29" s="266" t="str">
        <f t="shared" si="4"/>
        <v>HİZMETE ÖZEL</v>
      </c>
      <c r="H29" s="23" t="s">
        <v>131</v>
      </c>
      <c r="I29" s="11" t="s">
        <v>142</v>
      </c>
      <c r="J29" s="12">
        <v>2</v>
      </c>
      <c r="K29" s="12">
        <v>3</v>
      </c>
      <c r="L29" s="46">
        <f t="shared" si="5"/>
        <v>48</v>
      </c>
      <c r="M29" s="46" t="str">
        <f t="shared" si="6"/>
        <v>ETKİSİZ</v>
      </c>
      <c r="N29" s="32" t="s">
        <v>35</v>
      </c>
      <c r="O29" s="63" t="s">
        <v>187</v>
      </c>
      <c r="P29" s="71" t="s">
        <v>136</v>
      </c>
      <c r="Q29" s="46"/>
      <c r="R29" s="46"/>
      <c r="S29" s="46"/>
      <c r="T29" s="46"/>
      <c r="U29" s="46"/>
      <c r="V29" s="46"/>
      <c r="W29" s="46"/>
      <c r="X29" s="31" t="s">
        <v>42</v>
      </c>
      <c r="Y29" s="76">
        <v>44782</v>
      </c>
      <c r="Z29" s="72"/>
    </row>
    <row r="30" spans="1:26" s="13" customFormat="1" ht="51.75" x14ac:dyDescent="0.25">
      <c r="A30" s="53"/>
      <c r="B30" s="207"/>
      <c r="C30" s="259"/>
      <c r="D30" s="259"/>
      <c r="E30" s="259"/>
      <c r="F30" s="259"/>
      <c r="G30" s="267"/>
      <c r="H30" s="23" t="s">
        <v>132</v>
      </c>
      <c r="I30" s="11" t="s">
        <v>108</v>
      </c>
      <c r="J30" s="12">
        <v>3</v>
      </c>
      <c r="K30" s="12">
        <v>2</v>
      </c>
      <c r="L30" s="46">
        <f t="shared" si="5"/>
        <v>6</v>
      </c>
      <c r="M30" s="46" t="str">
        <f t="shared" si="6"/>
        <v>ETKİSİZ</v>
      </c>
      <c r="N30" s="32" t="s">
        <v>35</v>
      </c>
      <c r="O30" s="63" t="s">
        <v>187</v>
      </c>
      <c r="P30" s="71" t="s">
        <v>113</v>
      </c>
      <c r="Q30" s="46"/>
      <c r="R30" s="46"/>
      <c r="S30" s="46"/>
      <c r="T30" s="46"/>
      <c r="U30" s="46"/>
      <c r="V30" s="46"/>
      <c r="W30" s="46"/>
      <c r="X30" s="31" t="s">
        <v>42</v>
      </c>
      <c r="Y30" s="76">
        <v>44782</v>
      </c>
      <c r="Z30" s="72"/>
    </row>
    <row r="31" spans="1:26" s="13" customFormat="1" ht="51.75" x14ac:dyDescent="0.25">
      <c r="A31" s="53"/>
      <c r="B31" s="207"/>
      <c r="C31" s="259"/>
      <c r="D31" s="259"/>
      <c r="E31" s="259"/>
      <c r="F31" s="259"/>
      <c r="G31" s="267"/>
      <c r="H31" s="23" t="s">
        <v>145</v>
      </c>
      <c r="I31" s="46" t="s">
        <v>146</v>
      </c>
      <c r="J31" s="12">
        <v>2</v>
      </c>
      <c r="K31" s="12">
        <v>2</v>
      </c>
      <c r="L31" s="46">
        <f t="shared" si="5"/>
        <v>4</v>
      </c>
      <c r="M31" s="46" t="str">
        <f t="shared" si="6"/>
        <v>ETKİSİZ</v>
      </c>
      <c r="N31" s="32" t="s">
        <v>35</v>
      </c>
      <c r="O31" s="63" t="s">
        <v>187</v>
      </c>
      <c r="P31" s="71" t="s">
        <v>147</v>
      </c>
      <c r="Q31" s="46"/>
      <c r="R31" s="46"/>
      <c r="S31" s="46"/>
      <c r="T31" s="46"/>
      <c r="U31" s="46"/>
      <c r="V31" s="46"/>
      <c r="W31" s="46"/>
      <c r="X31" s="31" t="s">
        <v>42</v>
      </c>
      <c r="Y31" s="76">
        <v>44782</v>
      </c>
      <c r="Z31" s="72"/>
    </row>
    <row r="32" spans="1:26" s="13" customFormat="1" ht="25.5" customHeight="1" x14ac:dyDescent="0.25">
      <c r="A32" s="54"/>
      <c r="B32" s="207"/>
      <c r="C32" s="260"/>
      <c r="D32" s="260"/>
      <c r="E32" s="260"/>
      <c r="F32" s="260"/>
      <c r="G32" s="268"/>
      <c r="H32" s="23" t="s">
        <v>68</v>
      </c>
      <c r="I32" s="11" t="s">
        <v>141</v>
      </c>
      <c r="J32" s="12">
        <v>2</v>
      </c>
      <c r="K32" s="12">
        <v>3</v>
      </c>
      <c r="L32" s="46">
        <f t="shared" si="5"/>
        <v>6</v>
      </c>
      <c r="M32" s="46" t="str">
        <f t="shared" si="6"/>
        <v>ETKİSİZ</v>
      </c>
      <c r="N32" s="32" t="s">
        <v>35</v>
      </c>
      <c r="O32" s="63" t="s">
        <v>187</v>
      </c>
      <c r="P32" s="71" t="s">
        <v>140</v>
      </c>
      <c r="Q32" s="46"/>
      <c r="R32" s="46"/>
      <c r="S32" s="46"/>
      <c r="T32" s="46"/>
      <c r="U32" s="46"/>
      <c r="V32" s="46"/>
      <c r="W32" s="46"/>
      <c r="X32" s="31" t="s">
        <v>42</v>
      </c>
      <c r="Y32" s="76">
        <v>44782</v>
      </c>
      <c r="Z32" s="72"/>
    </row>
    <row r="33" spans="1:26" s="3" customFormat="1" ht="51.75" x14ac:dyDescent="0.25">
      <c r="A33" s="43"/>
      <c r="B33" s="194" t="s">
        <v>119</v>
      </c>
      <c r="C33" s="269">
        <v>3</v>
      </c>
      <c r="D33" s="269">
        <v>3</v>
      </c>
      <c r="E33" s="269">
        <v>3</v>
      </c>
      <c r="F33" s="261">
        <f t="shared" si="2"/>
        <v>27</v>
      </c>
      <c r="G33" s="245" t="str">
        <f t="shared" si="4"/>
        <v>GİZLİ</v>
      </c>
      <c r="H33" s="21" t="s">
        <v>131</v>
      </c>
      <c r="I33" s="9" t="s">
        <v>142</v>
      </c>
      <c r="J33" s="31">
        <v>2</v>
      </c>
      <c r="K33" s="31">
        <v>3</v>
      </c>
      <c r="L33" s="31">
        <f t="shared" si="5"/>
        <v>162</v>
      </c>
      <c r="M33" s="31" t="str">
        <f t="shared" si="6"/>
        <v>ETKİSİZ</v>
      </c>
      <c r="N33" s="32" t="s">
        <v>35</v>
      </c>
      <c r="O33" s="63" t="s">
        <v>187</v>
      </c>
      <c r="P33" s="69" t="s">
        <v>136</v>
      </c>
      <c r="Q33" s="31"/>
      <c r="R33" s="31"/>
      <c r="S33" s="31"/>
      <c r="T33" s="31"/>
      <c r="U33" s="31"/>
      <c r="V33" s="31"/>
      <c r="W33" s="31"/>
      <c r="X33" s="31" t="s">
        <v>42</v>
      </c>
      <c r="Y33" s="76">
        <v>44782</v>
      </c>
      <c r="Z33" s="73"/>
    </row>
    <row r="34" spans="1:26" s="3" customFormat="1" ht="51.75" x14ac:dyDescent="0.25">
      <c r="A34" s="55"/>
      <c r="B34" s="195"/>
      <c r="C34" s="270"/>
      <c r="D34" s="270"/>
      <c r="E34" s="270"/>
      <c r="F34" s="262"/>
      <c r="G34" s="246"/>
      <c r="H34" s="21" t="s">
        <v>132</v>
      </c>
      <c r="I34" s="9" t="s">
        <v>108</v>
      </c>
      <c r="J34" s="31">
        <v>2</v>
      </c>
      <c r="K34" s="31">
        <v>3</v>
      </c>
      <c r="L34" s="31">
        <f t="shared" si="5"/>
        <v>6</v>
      </c>
      <c r="M34" s="31" t="str">
        <f t="shared" si="6"/>
        <v>ETKİSİZ</v>
      </c>
      <c r="N34" s="32" t="s">
        <v>35</v>
      </c>
      <c r="O34" s="63" t="s">
        <v>187</v>
      </c>
      <c r="P34" s="69" t="s">
        <v>113</v>
      </c>
      <c r="Q34" s="31"/>
      <c r="R34" s="31"/>
      <c r="S34" s="31"/>
      <c r="T34" s="31"/>
      <c r="U34" s="31"/>
      <c r="V34" s="31"/>
      <c r="W34" s="31"/>
      <c r="X34" s="31" t="s">
        <v>42</v>
      </c>
      <c r="Y34" s="76">
        <v>44782</v>
      </c>
      <c r="Z34" s="73"/>
    </row>
    <row r="35" spans="1:26" s="3" customFormat="1" ht="15" customHeight="1" x14ac:dyDescent="0.25">
      <c r="A35" s="55"/>
      <c r="B35" s="195"/>
      <c r="C35" s="270"/>
      <c r="D35" s="270"/>
      <c r="E35" s="270"/>
      <c r="F35" s="262"/>
      <c r="G35" s="246"/>
      <c r="H35" s="21" t="s">
        <v>133</v>
      </c>
      <c r="I35" s="9" t="s">
        <v>95</v>
      </c>
      <c r="J35" s="31">
        <v>2</v>
      </c>
      <c r="K35" s="31">
        <v>2</v>
      </c>
      <c r="L35" s="31">
        <f t="shared" si="5"/>
        <v>4</v>
      </c>
      <c r="M35" s="31" t="str">
        <f t="shared" si="6"/>
        <v>ETKİSİZ</v>
      </c>
      <c r="N35" s="32" t="s">
        <v>35</v>
      </c>
      <c r="O35" s="63" t="s">
        <v>187</v>
      </c>
      <c r="P35" s="69" t="s">
        <v>137</v>
      </c>
      <c r="Q35" s="31"/>
      <c r="R35" s="31"/>
      <c r="S35" s="31"/>
      <c r="T35" s="31"/>
      <c r="U35" s="31"/>
      <c r="V35" s="31"/>
      <c r="W35" s="31"/>
      <c r="X35" s="31" t="s">
        <v>42</v>
      </c>
      <c r="Y35" s="76">
        <v>44782</v>
      </c>
      <c r="Z35" s="73"/>
    </row>
    <row r="36" spans="1:26" s="3" customFormat="1" ht="15" customHeight="1" x14ac:dyDescent="0.25">
      <c r="A36" s="55"/>
      <c r="B36" s="195"/>
      <c r="C36" s="270"/>
      <c r="D36" s="270"/>
      <c r="E36" s="270"/>
      <c r="F36" s="262"/>
      <c r="G36" s="246"/>
      <c r="H36" s="21" t="s">
        <v>134</v>
      </c>
      <c r="I36" s="9" t="s">
        <v>70</v>
      </c>
      <c r="J36" s="31">
        <v>2</v>
      </c>
      <c r="K36" s="31">
        <v>2</v>
      </c>
      <c r="L36" s="31">
        <f t="shared" si="5"/>
        <v>4</v>
      </c>
      <c r="M36" s="31" t="str">
        <f t="shared" si="6"/>
        <v>ETKİSİZ</v>
      </c>
      <c r="N36" s="32" t="s">
        <v>35</v>
      </c>
      <c r="O36" s="63" t="s">
        <v>187</v>
      </c>
      <c r="P36" s="69" t="s">
        <v>138</v>
      </c>
      <c r="Q36" s="31"/>
      <c r="R36" s="31"/>
      <c r="S36" s="31"/>
      <c r="T36" s="31"/>
      <c r="U36" s="31"/>
      <c r="V36" s="31"/>
      <c r="W36" s="31"/>
      <c r="X36" s="31" t="s">
        <v>42</v>
      </c>
      <c r="Y36" s="76">
        <v>44782</v>
      </c>
      <c r="Z36" s="73"/>
    </row>
    <row r="37" spans="1:26" s="3" customFormat="1" ht="15" customHeight="1" x14ac:dyDescent="0.25">
      <c r="A37" s="55"/>
      <c r="B37" s="195"/>
      <c r="C37" s="270"/>
      <c r="D37" s="270"/>
      <c r="E37" s="270"/>
      <c r="F37" s="262"/>
      <c r="G37" s="246"/>
      <c r="H37" s="21" t="s">
        <v>148</v>
      </c>
      <c r="I37" s="9" t="s">
        <v>103</v>
      </c>
      <c r="J37" s="31">
        <v>2</v>
      </c>
      <c r="K37" s="31">
        <v>2</v>
      </c>
      <c r="L37" s="31">
        <f t="shared" ref="L37:L39" si="7">PRODUCT(J37,K37,F37)</f>
        <v>4</v>
      </c>
      <c r="M37" s="31" t="str">
        <f t="shared" ref="M37:M39" si="8">IF(L37&gt;1025,"ÇOK YÜKSEK",IF(L37&gt;769,"YÜKSEK",IF(L37&gt;385,"ORTA",IF(L37&gt;193,"DÜŞÜK",IF(L37&gt;1,"ETKİSİZ")))))</f>
        <v>ETKİSİZ</v>
      </c>
      <c r="N37" s="32" t="s">
        <v>35</v>
      </c>
      <c r="O37" s="63" t="s">
        <v>187</v>
      </c>
      <c r="P37" s="69" t="s">
        <v>105</v>
      </c>
      <c r="Q37" s="31"/>
      <c r="R37" s="31"/>
      <c r="S37" s="31"/>
      <c r="T37" s="31"/>
      <c r="U37" s="31"/>
      <c r="V37" s="31"/>
      <c r="W37" s="31"/>
      <c r="X37" s="31" t="s">
        <v>42</v>
      </c>
      <c r="Y37" s="76">
        <v>44782</v>
      </c>
      <c r="Z37" s="73"/>
    </row>
    <row r="38" spans="1:26" s="3" customFormat="1" ht="51.75" x14ac:dyDescent="0.25">
      <c r="A38" s="55"/>
      <c r="B38" s="195"/>
      <c r="C38" s="270"/>
      <c r="D38" s="270"/>
      <c r="E38" s="270"/>
      <c r="F38" s="262"/>
      <c r="G38" s="246"/>
      <c r="H38" s="21" t="s">
        <v>109</v>
      </c>
      <c r="I38" s="31" t="s">
        <v>146</v>
      </c>
      <c r="J38" s="31">
        <v>2</v>
      </c>
      <c r="K38" s="31">
        <v>3</v>
      </c>
      <c r="L38" s="31">
        <f t="shared" si="7"/>
        <v>6</v>
      </c>
      <c r="M38" s="31" t="str">
        <f t="shared" si="8"/>
        <v>ETKİSİZ</v>
      </c>
      <c r="N38" s="32" t="s">
        <v>35</v>
      </c>
      <c r="O38" s="63" t="s">
        <v>187</v>
      </c>
      <c r="P38" s="69" t="s">
        <v>114</v>
      </c>
      <c r="Q38" s="31"/>
      <c r="R38" s="31"/>
      <c r="S38" s="31"/>
      <c r="T38" s="31"/>
      <c r="U38" s="31"/>
      <c r="V38" s="31"/>
      <c r="W38" s="31"/>
      <c r="X38" s="31" t="s">
        <v>42</v>
      </c>
      <c r="Y38" s="76">
        <v>44782</v>
      </c>
      <c r="Z38" s="73"/>
    </row>
    <row r="39" spans="1:26" s="3" customFormat="1" ht="15" customHeight="1" x14ac:dyDescent="0.25">
      <c r="A39" s="56"/>
      <c r="B39" s="195"/>
      <c r="C39" s="271"/>
      <c r="D39" s="271"/>
      <c r="E39" s="271"/>
      <c r="F39" s="263"/>
      <c r="G39" s="247"/>
      <c r="H39" s="21" t="s">
        <v>68</v>
      </c>
      <c r="I39" s="9" t="s">
        <v>141</v>
      </c>
      <c r="J39" s="31">
        <v>2</v>
      </c>
      <c r="K39" s="31">
        <v>3</v>
      </c>
      <c r="L39" s="31">
        <f t="shared" si="7"/>
        <v>6</v>
      </c>
      <c r="M39" s="31" t="str">
        <f t="shared" si="8"/>
        <v>ETKİSİZ</v>
      </c>
      <c r="N39" s="32" t="s">
        <v>35</v>
      </c>
      <c r="O39" s="63" t="s">
        <v>187</v>
      </c>
      <c r="P39" s="69" t="s">
        <v>140</v>
      </c>
      <c r="Q39" s="31"/>
      <c r="R39" s="31"/>
      <c r="S39" s="31"/>
      <c r="T39" s="31"/>
      <c r="U39" s="31"/>
      <c r="V39" s="31"/>
      <c r="W39" s="31"/>
      <c r="X39" s="31" t="s">
        <v>42</v>
      </c>
      <c r="Y39" s="76">
        <v>44782</v>
      </c>
      <c r="Z39" s="73"/>
    </row>
    <row r="40" spans="1:26" s="13" customFormat="1" ht="25.5" customHeight="1" x14ac:dyDescent="0.25">
      <c r="A40" s="52"/>
      <c r="B40" s="196" t="s">
        <v>120</v>
      </c>
      <c r="C40" s="275">
        <v>2</v>
      </c>
      <c r="D40" s="278">
        <v>2</v>
      </c>
      <c r="E40" s="258">
        <v>2</v>
      </c>
      <c r="F40" s="258">
        <f t="shared" ref="F40:F56" si="9">PRODUCT(C40,D40,E40)</f>
        <v>8</v>
      </c>
      <c r="G40" s="266" t="str">
        <f t="shared" ref="G40:G56" si="10">IF(F40 &lt; 5,"KAMUYA AÇIK",IF(F40 &lt; 10,"HİZMETE ÖZEL", IF(F40 &lt; 25, "KURUMA ÖZEL", IF(F40&lt;50, "GİZLİ", "ÇOK GİZLİ"))))</f>
        <v>HİZMETE ÖZEL</v>
      </c>
      <c r="H40" s="23" t="s">
        <v>131</v>
      </c>
      <c r="I40" s="46" t="s">
        <v>142</v>
      </c>
      <c r="J40" s="12">
        <v>2</v>
      </c>
      <c r="K40" s="12">
        <v>3</v>
      </c>
      <c r="L40" s="31">
        <f t="shared" ref="L40:L46" si="11">PRODUCT(J40,K40,F40)</f>
        <v>48</v>
      </c>
      <c r="M40" s="31" t="str">
        <f t="shared" ref="M40:M46" si="12">IF(L40&gt;1025,"ÇOK YÜKSEK",IF(L40&gt;769,"YÜKSEK",IF(L40&gt;385,"ORTA",IF(L40&gt;193,"DÜŞÜK",IF(L40&gt;1,"ETKİSİZ")))))</f>
        <v>ETKİSİZ</v>
      </c>
      <c r="N40" s="32" t="s">
        <v>35</v>
      </c>
      <c r="O40" s="63" t="s">
        <v>187</v>
      </c>
      <c r="P40" s="71" t="s">
        <v>136</v>
      </c>
      <c r="Q40" s="46"/>
      <c r="R40" s="46"/>
      <c r="S40" s="46"/>
      <c r="T40" s="46"/>
      <c r="U40" s="46"/>
      <c r="V40" s="46"/>
      <c r="W40" s="46"/>
      <c r="X40" s="31" t="s">
        <v>42</v>
      </c>
      <c r="Y40" s="76">
        <v>44782</v>
      </c>
      <c r="Z40" s="72"/>
    </row>
    <row r="41" spans="1:26" s="13" customFormat="1" ht="51.75" x14ac:dyDescent="0.25">
      <c r="A41" s="53"/>
      <c r="B41" s="197"/>
      <c r="C41" s="276"/>
      <c r="D41" s="279"/>
      <c r="E41" s="259"/>
      <c r="F41" s="259"/>
      <c r="G41" s="267"/>
      <c r="H41" s="23" t="s">
        <v>132</v>
      </c>
      <c r="I41" s="46" t="s">
        <v>108</v>
      </c>
      <c r="J41" s="12">
        <v>3</v>
      </c>
      <c r="K41" s="12">
        <v>2</v>
      </c>
      <c r="L41" s="31">
        <f t="shared" si="11"/>
        <v>6</v>
      </c>
      <c r="M41" s="31" t="str">
        <f t="shared" si="12"/>
        <v>ETKİSİZ</v>
      </c>
      <c r="N41" s="32" t="s">
        <v>35</v>
      </c>
      <c r="O41" s="63" t="s">
        <v>187</v>
      </c>
      <c r="P41" s="71" t="s">
        <v>113</v>
      </c>
      <c r="Q41" s="46"/>
      <c r="R41" s="46"/>
      <c r="S41" s="46"/>
      <c r="T41" s="46"/>
      <c r="U41" s="46"/>
      <c r="V41" s="46"/>
      <c r="W41" s="46"/>
      <c r="X41" s="31" t="s">
        <v>42</v>
      </c>
      <c r="Y41" s="76">
        <v>44782</v>
      </c>
      <c r="Z41" s="72"/>
    </row>
    <row r="42" spans="1:26" s="13" customFormat="1" ht="25.5" customHeight="1" x14ac:dyDescent="0.25">
      <c r="A42" s="53"/>
      <c r="B42" s="197"/>
      <c r="C42" s="276"/>
      <c r="D42" s="279"/>
      <c r="E42" s="259"/>
      <c r="F42" s="259"/>
      <c r="G42" s="267"/>
      <c r="H42" s="23" t="s">
        <v>133</v>
      </c>
      <c r="I42" s="46" t="s">
        <v>95</v>
      </c>
      <c r="J42" s="12">
        <v>2</v>
      </c>
      <c r="K42" s="12">
        <v>2</v>
      </c>
      <c r="L42" s="31">
        <f t="shared" si="11"/>
        <v>4</v>
      </c>
      <c r="M42" s="31" t="str">
        <f t="shared" si="12"/>
        <v>ETKİSİZ</v>
      </c>
      <c r="N42" s="32" t="s">
        <v>35</v>
      </c>
      <c r="O42" s="63" t="s">
        <v>187</v>
      </c>
      <c r="P42" s="71" t="s">
        <v>137</v>
      </c>
      <c r="Q42" s="46"/>
      <c r="R42" s="46"/>
      <c r="S42" s="46"/>
      <c r="T42" s="46"/>
      <c r="U42" s="46"/>
      <c r="V42" s="46"/>
      <c r="W42" s="46"/>
      <c r="X42" s="31" t="s">
        <v>42</v>
      </c>
      <c r="Y42" s="76">
        <v>44782</v>
      </c>
      <c r="Z42" s="72"/>
    </row>
    <row r="43" spans="1:26" s="13" customFormat="1" ht="25.5" customHeight="1" x14ac:dyDescent="0.25">
      <c r="A43" s="53"/>
      <c r="B43" s="197"/>
      <c r="C43" s="276"/>
      <c r="D43" s="279"/>
      <c r="E43" s="259"/>
      <c r="F43" s="259"/>
      <c r="G43" s="267"/>
      <c r="H43" s="23" t="s">
        <v>134</v>
      </c>
      <c r="I43" s="46" t="s">
        <v>70</v>
      </c>
      <c r="J43" s="12">
        <v>2</v>
      </c>
      <c r="K43" s="12">
        <v>2</v>
      </c>
      <c r="L43" s="31">
        <f t="shared" si="11"/>
        <v>4</v>
      </c>
      <c r="M43" s="31" t="str">
        <f t="shared" si="12"/>
        <v>ETKİSİZ</v>
      </c>
      <c r="N43" s="32" t="s">
        <v>35</v>
      </c>
      <c r="O43" s="63" t="s">
        <v>187</v>
      </c>
      <c r="P43" s="71" t="s">
        <v>138</v>
      </c>
      <c r="Q43" s="46"/>
      <c r="R43" s="46"/>
      <c r="S43" s="46"/>
      <c r="T43" s="46"/>
      <c r="U43" s="46"/>
      <c r="V43" s="46"/>
      <c r="W43" s="46"/>
      <c r="X43" s="31" t="s">
        <v>42</v>
      </c>
      <c r="Y43" s="76">
        <v>44782</v>
      </c>
      <c r="Z43" s="72"/>
    </row>
    <row r="44" spans="1:26" s="13" customFormat="1" ht="51.75" x14ac:dyDescent="0.25">
      <c r="A44" s="53"/>
      <c r="B44" s="197"/>
      <c r="C44" s="276"/>
      <c r="D44" s="279"/>
      <c r="E44" s="259"/>
      <c r="F44" s="259"/>
      <c r="G44" s="267"/>
      <c r="H44" s="23" t="s">
        <v>145</v>
      </c>
      <c r="I44" s="46" t="s">
        <v>146</v>
      </c>
      <c r="J44" s="12">
        <v>2</v>
      </c>
      <c r="K44" s="12">
        <v>2</v>
      </c>
      <c r="L44" s="31">
        <f t="shared" si="11"/>
        <v>4</v>
      </c>
      <c r="M44" s="31" t="str">
        <f t="shared" si="12"/>
        <v>ETKİSİZ</v>
      </c>
      <c r="N44" s="32" t="s">
        <v>35</v>
      </c>
      <c r="O44" s="63" t="s">
        <v>187</v>
      </c>
      <c r="P44" s="71" t="s">
        <v>147</v>
      </c>
      <c r="Q44" s="46"/>
      <c r="R44" s="46"/>
      <c r="S44" s="46"/>
      <c r="T44" s="46"/>
      <c r="U44" s="46"/>
      <c r="V44" s="46"/>
      <c r="W44" s="46"/>
      <c r="X44" s="31" t="s">
        <v>42</v>
      </c>
      <c r="Y44" s="76">
        <v>44782</v>
      </c>
      <c r="Z44" s="72"/>
    </row>
    <row r="45" spans="1:26" s="13" customFormat="1" ht="25.5" customHeight="1" x14ac:dyDescent="0.25">
      <c r="A45" s="53"/>
      <c r="B45" s="197"/>
      <c r="C45" s="276"/>
      <c r="D45" s="279"/>
      <c r="E45" s="259"/>
      <c r="F45" s="259"/>
      <c r="G45" s="267"/>
      <c r="H45" s="23" t="s">
        <v>148</v>
      </c>
      <c r="I45" s="46" t="s">
        <v>103</v>
      </c>
      <c r="J45" s="12">
        <v>2</v>
      </c>
      <c r="K45" s="12">
        <v>2</v>
      </c>
      <c r="L45" s="31">
        <f t="shared" si="11"/>
        <v>4</v>
      </c>
      <c r="M45" s="31" t="str">
        <f t="shared" si="12"/>
        <v>ETKİSİZ</v>
      </c>
      <c r="N45" s="32" t="s">
        <v>35</v>
      </c>
      <c r="O45" s="63" t="s">
        <v>187</v>
      </c>
      <c r="P45" s="71" t="s">
        <v>105</v>
      </c>
      <c r="Q45" s="46"/>
      <c r="R45" s="46"/>
      <c r="S45" s="46"/>
      <c r="T45" s="46"/>
      <c r="U45" s="46"/>
      <c r="V45" s="46"/>
      <c r="W45" s="46"/>
      <c r="X45" s="31" t="s">
        <v>42</v>
      </c>
      <c r="Y45" s="76">
        <v>44782</v>
      </c>
      <c r="Z45" s="72"/>
    </row>
    <row r="46" spans="1:26" s="13" customFormat="1" ht="25.5" customHeight="1" x14ac:dyDescent="0.25">
      <c r="A46" s="54"/>
      <c r="B46" s="198"/>
      <c r="C46" s="277"/>
      <c r="D46" s="280"/>
      <c r="E46" s="260"/>
      <c r="F46" s="260"/>
      <c r="G46" s="268"/>
      <c r="H46" s="23" t="s">
        <v>68</v>
      </c>
      <c r="I46" s="46" t="s">
        <v>141</v>
      </c>
      <c r="J46" s="12">
        <v>2</v>
      </c>
      <c r="K46" s="12">
        <v>3</v>
      </c>
      <c r="L46" s="31">
        <f t="shared" si="11"/>
        <v>6</v>
      </c>
      <c r="M46" s="31" t="str">
        <f t="shared" si="12"/>
        <v>ETKİSİZ</v>
      </c>
      <c r="N46" s="32" t="s">
        <v>35</v>
      </c>
      <c r="O46" s="63" t="s">
        <v>187</v>
      </c>
      <c r="P46" s="71" t="s">
        <v>140</v>
      </c>
      <c r="Q46" s="46"/>
      <c r="R46" s="46"/>
      <c r="S46" s="46"/>
      <c r="T46" s="46"/>
      <c r="U46" s="46"/>
      <c r="V46" s="46"/>
      <c r="W46" s="46"/>
      <c r="X46" s="31" t="s">
        <v>42</v>
      </c>
      <c r="Y46" s="76">
        <v>44782</v>
      </c>
      <c r="Z46" s="72"/>
    </row>
    <row r="47" spans="1:26" s="3" customFormat="1" ht="25.5" customHeight="1" x14ac:dyDescent="0.25">
      <c r="A47" s="43"/>
      <c r="B47" s="204" t="s">
        <v>121</v>
      </c>
      <c r="C47" s="272">
        <v>2</v>
      </c>
      <c r="D47" s="269">
        <v>3</v>
      </c>
      <c r="E47" s="269">
        <v>4</v>
      </c>
      <c r="F47" s="261">
        <f t="shared" si="9"/>
        <v>24</v>
      </c>
      <c r="G47" s="245" t="str">
        <f t="shared" si="10"/>
        <v>KURUMA ÖZEL</v>
      </c>
      <c r="H47" s="21" t="s">
        <v>131</v>
      </c>
      <c r="I47" s="31" t="s">
        <v>142</v>
      </c>
      <c r="J47" s="10">
        <v>2</v>
      </c>
      <c r="K47" s="10">
        <v>3</v>
      </c>
      <c r="L47" s="31">
        <f t="shared" ref="L47" si="13">PRODUCT(J47,K47,F47)</f>
        <v>144</v>
      </c>
      <c r="M47" s="31" t="str">
        <f t="shared" ref="M47" si="14">IF(L47&gt;1025,"ÇOK YÜKSEK",IF(L47&gt;769,"YÜKSEK",IF(L47&gt;385,"ORTA",IF(L47&gt;193,"DÜŞÜK",IF(L47&gt;1,"ETKİSİZ")))))</f>
        <v>ETKİSİZ</v>
      </c>
      <c r="N47" s="32" t="s">
        <v>35</v>
      </c>
      <c r="O47" s="63" t="s">
        <v>187</v>
      </c>
      <c r="P47" s="69" t="s">
        <v>136</v>
      </c>
      <c r="Q47" s="31"/>
      <c r="R47" s="31"/>
      <c r="S47" s="31"/>
      <c r="T47" s="31"/>
      <c r="U47" s="31"/>
      <c r="V47" s="31"/>
      <c r="W47" s="31"/>
      <c r="X47" s="31" t="s">
        <v>42</v>
      </c>
      <c r="Y47" s="76">
        <v>44782</v>
      </c>
      <c r="Z47" s="73"/>
    </row>
    <row r="48" spans="1:26" s="3" customFormat="1" ht="51.75" x14ac:dyDescent="0.25">
      <c r="A48" s="55"/>
      <c r="B48" s="205"/>
      <c r="C48" s="273"/>
      <c r="D48" s="270"/>
      <c r="E48" s="270"/>
      <c r="F48" s="262"/>
      <c r="G48" s="246"/>
      <c r="H48" s="21" t="s">
        <v>132</v>
      </c>
      <c r="I48" s="31" t="s">
        <v>108</v>
      </c>
      <c r="J48" s="10">
        <v>3</v>
      </c>
      <c r="K48" s="10">
        <v>2</v>
      </c>
      <c r="L48" s="31">
        <f t="shared" ref="L48:L59" si="15">PRODUCT(J48,K48,F48)</f>
        <v>6</v>
      </c>
      <c r="M48" s="31" t="str">
        <f t="shared" ref="M48:M59" si="16">IF(L48&gt;1025,"ÇOK YÜKSEK",IF(L48&gt;769,"YÜKSEK",IF(L48&gt;385,"ORTA",IF(L48&gt;193,"DÜŞÜK",IF(L48&gt;1,"ETKİSİZ")))))</f>
        <v>ETKİSİZ</v>
      </c>
      <c r="N48" s="32" t="s">
        <v>35</v>
      </c>
      <c r="O48" s="63" t="s">
        <v>187</v>
      </c>
      <c r="P48" s="69" t="s">
        <v>113</v>
      </c>
      <c r="Q48" s="31"/>
      <c r="R48" s="31"/>
      <c r="S48" s="31"/>
      <c r="T48" s="31"/>
      <c r="U48" s="31"/>
      <c r="V48" s="31"/>
      <c r="W48" s="31"/>
      <c r="X48" s="31" t="s">
        <v>42</v>
      </c>
      <c r="Y48" s="76">
        <v>44782</v>
      </c>
      <c r="Z48" s="73"/>
    </row>
    <row r="49" spans="1:26" s="3" customFormat="1" ht="25.5" customHeight="1" x14ac:dyDescent="0.25">
      <c r="A49" s="55"/>
      <c r="B49" s="205"/>
      <c r="C49" s="273"/>
      <c r="D49" s="270"/>
      <c r="E49" s="270"/>
      <c r="F49" s="262"/>
      <c r="G49" s="246"/>
      <c r="H49" s="21" t="s">
        <v>133</v>
      </c>
      <c r="I49" s="31" t="s">
        <v>95</v>
      </c>
      <c r="J49" s="10">
        <v>2</v>
      </c>
      <c r="K49" s="10">
        <v>2</v>
      </c>
      <c r="L49" s="31">
        <f t="shared" si="15"/>
        <v>4</v>
      </c>
      <c r="M49" s="31" t="str">
        <f t="shared" si="16"/>
        <v>ETKİSİZ</v>
      </c>
      <c r="N49" s="32" t="s">
        <v>35</v>
      </c>
      <c r="O49" s="63" t="s">
        <v>187</v>
      </c>
      <c r="P49" s="69" t="s">
        <v>137</v>
      </c>
      <c r="Q49" s="31"/>
      <c r="R49" s="31"/>
      <c r="S49" s="31"/>
      <c r="T49" s="31"/>
      <c r="U49" s="31"/>
      <c r="V49" s="31"/>
      <c r="W49" s="31"/>
      <c r="X49" s="31" t="s">
        <v>42</v>
      </c>
      <c r="Y49" s="76">
        <v>44782</v>
      </c>
      <c r="Z49" s="73"/>
    </row>
    <row r="50" spans="1:26" s="3" customFormat="1" ht="25.5" customHeight="1" x14ac:dyDescent="0.25">
      <c r="A50" s="55"/>
      <c r="B50" s="205"/>
      <c r="C50" s="273"/>
      <c r="D50" s="270"/>
      <c r="E50" s="270"/>
      <c r="F50" s="262"/>
      <c r="G50" s="246"/>
      <c r="H50" s="21" t="s">
        <v>134</v>
      </c>
      <c r="I50" s="31" t="s">
        <v>70</v>
      </c>
      <c r="J50" s="10">
        <v>2</v>
      </c>
      <c r="K50" s="10">
        <v>2</v>
      </c>
      <c r="L50" s="31">
        <f t="shared" si="15"/>
        <v>4</v>
      </c>
      <c r="M50" s="31" t="str">
        <f t="shared" si="16"/>
        <v>ETKİSİZ</v>
      </c>
      <c r="N50" s="32" t="s">
        <v>35</v>
      </c>
      <c r="O50" s="63" t="s">
        <v>187</v>
      </c>
      <c r="P50" s="69" t="s">
        <v>138</v>
      </c>
      <c r="Q50" s="31"/>
      <c r="R50" s="31"/>
      <c r="S50" s="31"/>
      <c r="T50" s="31"/>
      <c r="U50" s="31"/>
      <c r="V50" s="31"/>
      <c r="W50" s="31"/>
      <c r="X50" s="31" t="s">
        <v>42</v>
      </c>
      <c r="Y50" s="76">
        <v>44782</v>
      </c>
      <c r="Z50" s="73"/>
    </row>
    <row r="51" spans="1:26" s="3" customFormat="1" ht="25.5" customHeight="1" x14ac:dyDescent="0.25">
      <c r="A51" s="55"/>
      <c r="B51" s="205"/>
      <c r="C51" s="273"/>
      <c r="D51" s="270"/>
      <c r="E51" s="270"/>
      <c r="F51" s="262"/>
      <c r="G51" s="246"/>
      <c r="H51" s="21" t="s">
        <v>135</v>
      </c>
      <c r="I51" s="31" t="s">
        <v>143</v>
      </c>
      <c r="J51" s="10">
        <v>2</v>
      </c>
      <c r="K51" s="10">
        <v>2</v>
      </c>
      <c r="L51" s="31">
        <f t="shared" si="15"/>
        <v>4</v>
      </c>
      <c r="M51" s="31" t="str">
        <f t="shared" si="16"/>
        <v>ETKİSİZ</v>
      </c>
      <c r="N51" s="32" t="s">
        <v>35</v>
      </c>
      <c r="O51" s="63" t="s">
        <v>187</v>
      </c>
      <c r="P51" s="69" t="s">
        <v>139</v>
      </c>
      <c r="Q51" s="31"/>
      <c r="R51" s="31"/>
      <c r="S51" s="31"/>
      <c r="T51" s="31"/>
      <c r="U51" s="31"/>
      <c r="V51" s="31"/>
      <c r="W51" s="31"/>
      <c r="X51" s="31" t="s">
        <v>42</v>
      </c>
      <c r="Y51" s="76">
        <v>44782</v>
      </c>
      <c r="Z51" s="73"/>
    </row>
    <row r="52" spans="1:26" s="3" customFormat="1" ht="51.75" x14ac:dyDescent="0.25">
      <c r="A52" s="55"/>
      <c r="B52" s="205"/>
      <c r="C52" s="273"/>
      <c r="D52" s="270"/>
      <c r="E52" s="270"/>
      <c r="F52" s="262"/>
      <c r="G52" s="246"/>
      <c r="H52" s="21" t="s">
        <v>145</v>
      </c>
      <c r="I52" s="31" t="s">
        <v>146</v>
      </c>
      <c r="J52" s="10">
        <v>2</v>
      </c>
      <c r="K52" s="10">
        <v>2</v>
      </c>
      <c r="L52" s="31">
        <f t="shared" si="15"/>
        <v>4</v>
      </c>
      <c r="M52" s="31" t="str">
        <f t="shared" si="16"/>
        <v>ETKİSİZ</v>
      </c>
      <c r="N52" s="32" t="s">
        <v>35</v>
      </c>
      <c r="O52" s="63" t="s">
        <v>187</v>
      </c>
      <c r="P52" s="69" t="s">
        <v>147</v>
      </c>
      <c r="Q52" s="31"/>
      <c r="R52" s="31"/>
      <c r="S52" s="31"/>
      <c r="T52" s="31"/>
      <c r="U52" s="31"/>
      <c r="V52" s="31"/>
      <c r="W52" s="31"/>
      <c r="X52" s="31" t="s">
        <v>42</v>
      </c>
      <c r="Y52" s="76">
        <v>44782</v>
      </c>
      <c r="Z52" s="73"/>
    </row>
    <row r="53" spans="1:26" s="3" customFormat="1" ht="51.75" x14ac:dyDescent="0.25">
      <c r="A53" s="55"/>
      <c r="B53" s="205"/>
      <c r="C53" s="273"/>
      <c r="D53" s="270"/>
      <c r="E53" s="270"/>
      <c r="F53" s="262"/>
      <c r="G53" s="246"/>
      <c r="H53" s="21" t="s">
        <v>109</v>
      </c>
      <c r="I53" s="31" t="s">
        <v>144</v>
      </c>
      <c r="J53" s="10">
        <v>2</v>
      </c>
      <c r="K53" s="10">
        <v>3</v>
      </c>
      <c r="L53" s="31">
        <f t="shared" si="15"/>
        <v>6</v>
      </c>
      <c r="M53" s="31" t="str">
        <f t="shared" si="16"/>
        <v>ETKİSİZ</v>
      </c>
      <c r="N53" s="32" t="s">
        <v>35</v>
      </c>
      <c r="O53" s="63" t="s">
        <v>187</v>
      </c>
      <c r="P53" s="69" t="s">
        <v>114</v>
      </c>
      <c r="Q53" s="31"/>
      <c r="R53" s="31"/>
      <c r="S53" s="31"/>
      <c r="T53" s="31"/>
      <c r="U53" s="31"/>
      <c r="V53" s="31"/>
      <c r="W53" s="31"/>
      <c r="X53" s="31" t="s">
        <v>42</v>
      </c>
      <c r="Y53" s="76">
        <v>44782</v>
      </c>
      <c r="Z53" s="73"/>
    </row>
    <row r="54" spans="1:26" s="3" customFormat="1" ht="25.5" customHeight="1" x14ac:dyDescent="0.25">
      <c r="A54" s="55"/>
      <c r="B54" s="205"/>
      <c r="C54" s="273"/>
      <c r="D54" s="270"/>
      <c r="E54" s="270"/>
      <c r="F54" s="262"/>
      <c r="G54" s="246"/>
      <c r="H54" s="22" t="s">
        <v>111</v>
      </c>
      <c r="I54" s="31" t="s">
        <v>103</v>
      </c>
      <c r="J54" s="10">
        <v>2</v>
      </c>
      <c r="K54" s="10">
        <v>3</v>
      </c>
      <c r="L54" s="31">
        <f t="shared" si="15"/>
        <v>6</v>
      </c>
      <c r="M54" s="31" t="str">
        <f t="shared" si="16"/>
        <v>ETKİSİZ</v>
      </c>
      <c r="N54" s="32" t="s">
        <v>35</v>
      </c>
      <c r="O54" s="63" t="s">
        <v>187</v>
      </c>
      <c r="P54" s="69" t="s">
        <v>105</v>
      </c>
      <c r="Q54" s="31"/>
      <c r="R54" s="31"/>
      <c r="S54" s="31"/>
      <c r="T54" s="31"/>
      <c r="U54" s="31"/>
      <c r="V54" s="31"/>
      <c r="W54" s="31"/>
      <c r="X54" s="31" t="s">
        <v>42</v>
      </c>
      <c r="Y54" s="76">
        <v>44782</v>
      </c>
      <c r="Z54" s="73"/>
    </row>
    <row r="55" spans="1:26" s="3" customFormat="1" ht="25.5" customHeight="1" x14ac:dyDescent="0.25">
      <c r="A55" s="56"/>
      <c r="B55" s="206"/>
      <c r="C55" s="274"/>
      <c r="D55" s="271"/>
      <c r="E55" s="271"/>
      <c r="F55" s="263"/>
      <c r="G55" s="247"/>
      <c r="H55" s="21" t="s">
        <v>68</v>
      </c>
      <c r="I55" s="31" t="s">
        <v>141</v>
      </c>
      <c r="J55" s="10">
        <v>2</v>
      </c>
      <c r="K55" s="10">
        <v>2</v>
      </c>
      <c r="L55" s="31">
        <f t="shared" si="15"/>
        <v>4</v>
      </c>
      <c r="M55" s="31" t="str">
        <f t="shared" si="16"/>
        <v>ETKİSİZ</v>
      </c>
      <c r="N55" s="32" t="s">
        <v>35</v>
      </c>
      <c r="O55" s="63" t="s">
        <v>187</v>
      </c>
      <c r="P55" s="69" t="s">
        <v>140</v>
      </c>
      <c r="Q55" s="31"/>
      <c r="R55" s="31"/>
      <c r="S55" s="31"/>
      <c r="T55" s="31"/>
      <c r="U55" s="31"/>
      <c r="V55" s="31"/>
      <c r="W55" s="31"/>
      <c r="X55" s="31" t="s">
        <v>42</v>
      </c>
      <c r="Y55" s="76">
        <v>44782</v>
      </c>
      <c r="Z55" s="73"/>
    </row>
    <row r="56" spans="1:26" s="13" customFormat="1" ht="51.75" x14ac:dyDescent="0.25">
      <c r="A56" s="52"/>
      <c r="B56" s="222" t="s">
        <v>122</v>
      </c>
      <c r="C56" s="258">
        <v>2</v>
      </c>
      <c r="D56" s="258">
        <v>2</v>
      </c>
      <c r="E56" s="258">
        <v>2</v>
      </c>
      <c r="F56" s="258">
        <f t="shared" si="9"/>
        <v>8</v>
      </c>
      <c r="G56" s="266" t="str">
        <f t="shared" si="10"/>
        <v>HİZMETE ÖZEL</v>
      </c>
      <c r="H56" s="23" t="s">
        <v>145</v>
      </c>
      <c r="I56" s="46" t="s">
        <v>146</v>
      </c>
      <c r="J56" s="12">
        <v>2</v>
      </c>
      <c r="K56" s="12">
        <v>2</v>
      </c>
      <c r="L56" s="46">
        <f t="shared" si="15"/>
        <v>32</v>
      </c>
      <c r="M56" s="46" t="str">
        <f t="shared" si="16"/>
        <v>ETKİSİZ</v>
      </c>
      <c r="N56" s="32" t="s">
        <v>35</v>
      </c>
      <c r="O56" s="63" t="s">
        <v>187</v>
      </c>
      <c r="P56" s="71" t="s">
        <v>147</v>
      </c>
      <c r="Q56" s="46"/>
      <c r="R56" s="46"/>
      <c r="S56" s="46"/>
      <c r="T56" s="46"/>
      <c r="U56" s="46"/>
      <c r="V56" s="46"/>
      <c r="W56" s="46"/>
      <c r="X56" s="31" t="s">
        <v>42</v>
      </c>
      <c r="Y56" s="76">
        <v>44782</v>
      </c>
      <c r="Z56" s="72"/>
    </row>
    <row r="57" spans="1:26" s="13" customFormat="1" ht="25.5" customHeight="1" x14ac:dyDescent="0.25">
      <c r="A57" s="53"/>
      <c r="B57" s="223"/>
      <c r="C57" s="259"/>
      <c r="D57" s="259"/>
      <c r="E57" s="259"/>
      <c r="F57" s="259"/>
      <c r="G57" s="267"/>
      <c r="H57" s="24" t="s">
        <v>111</v>
      </c>
      <c r="I57" s="46" t="s">
        <v>103</v>
      </c>
      <c r="J57" s="12">
        <v>2</v>
      </c>
      <c r="K57" s="12">
        <v>2</v>
      </c>
      <c r="L57" s="46">
        <f t="shared" si="15"/>
        <v>4</v>
      </c>
      <c r="M57" s="46" t="str">
        <f t="shared" si="16"/>
        <v>ETKİSİZ</v>
      </c>
      <c r="N57" s="32" t="s">
        <v>35</v>
      </c>
      <c r="O57" s="63" t="s">
        <v>187</v>
      </c>
      <c r="P57" s="71" t="s">
        <v>105</v>
      </c>
      <c r="Q57" s="46"/>
      <c r="R57" s="46"/>
      <c r="S57" s="46"/>
      <c r="T57" s="46"/>
      <c r="U57" s="46"/>
      <c r="V57" s="46"/>
      <c r="W57" s="46"/>
      <c r="X57" s="31" t="s">
        <v>42</v>
      </c>
      <c r="Y57" s="76">
        <v>44782</v>
      </c>
      <c r="Z57" s="72"/>
    </row>
    <row r="58" spans="1:26" s="13" customFormat="1" ht="25.5" customHeight="1" x14ac:dyDescent="0.25">
      <c r="A58" s="54"/>
      <c r="B58" s="224"/>
      <c r="C58" s="260"/>
      <c r="D58" s="260"/>
      <c r="E58" s="260"/>
      <c r="F58" s="260"/>
      <c r="G58" s="268"/>
      <c r="H58" s="23" t="s">
        <v>148</v>
      </c>
      <c r="I58" s="46" t="s">
        <v>103</v>
      </c>
      <c r="J58" s="12">
        <v>2</v>
      </c>
      <c r="K58" s="12">
        <v>2</v>
      </c>
      <c r="L58" s="46">
        <f t="shared" si="15"/>
        <v>4</v>
      </c>
      <c r="M58" s="46" t="str">
        <f t="shared" si="16"/>
        <v>ETKİSİZ</v>
      </c>
      <c r="N58" s="32" t="s">
        <v>35</v>
      </c>
      <c r="O58" s="63" t="s">
        <v>187</v>
      </c>
      <c r="P58" s="71" t="s">
        <v>105</v>
      </c>
      <c r="Q58" s="46"/>
      <c r="R58" s="46"/>
      <c r="S58" s="46"/>
      <c r="T58" s="46"/>
      <c r="U58" s="46"/>
      <c r="V58" s="46"/>
      <c r="W58" s="46"/>
      <c r="X58" s="31" t="s">
        <v>42</v>
      </c>
      <c r="Y58" s="76">
        <v>44782</v>
      </c>
      <c r="Z58" s="72"/>
    </row>
    <row r="59" spans="1:26" s="3" customFormat="1" ht="25.5" customHeight="1" x14ac:dyDescent="0.25">
      <c r="A59" s="43"/>
      <c r="B59" s="191" t="s">
        <v>123</v>
      </c>
      <c r="C59" s="269">
        <v>4</v>
      </c>
      <c r="D59" s="269">
        <v>4</v>
      </c>
      <c r="E59" s="269">
        <v>4</v>
      </c>
      <c r="F59" s="261">
        <f t="shared" ref="F59" si="17">PRODUCT(C59,D59,E59)</f>
        <v>64</v>
      </c>
      <c r="G59" s="245" t="str">
        <f t="shared" ref="G59" si="18">IF(F59 &lt; 5,"KAMUYA AÇIK",IF(F59 &lt; 10,"HİZMETE ÖZEL", IF(F59 &lt; 25, "KURUMA ÖZEL", IF(F59&lt;50, "GİZLİ", "ÇOK GİZLİ"))))</f>
        <v>ÇOK GİZLİ</v>
      </c>
      <c r="H59" s="21" t="s">
        <v>131</v>
      </c>
      <c r="I59" s="31" t="s">
        <v>142</v>
      </c>
      <c r="J59" s="10">
        <v>2</v>
      </c>
      <c r="K59" s="10">
        <v>3</v>
      </c>
      <c r="L59" s="31">
        <f t="shared" si="15"/>
        <v>384</v>
      </c>
      <c r="M59" s="31" t="str">
        <f t="shared" si="16"/>
        <v>DÜŞÜK</v>
      </c>
      <c r="N59" s="32" t="s">
        <v>35</v>
      </c>
      <c r="O59" s="63" t="s">
        <v>187</v>
      </c>
      <c r="P59" s="69" t="s">
        <v>136</v>
      </c>
      <c r="Q59" s="31"/>
      <c r="R59" s="31"/>
      <c r="S59" s="31"/>
      <c r="T59" s="31"/>
      <c r="U59" s="31"/>
      <c r="V59" s="31"/>
      <c r="W59" s="31"/>
      <c r="X59" s="31" t="s">
        <v>42</v>
      </c>
      <c r="Y59" s="76">
        <v>44782</v>
      </c>
      <c r="Z59" s="73"/>
    </row>
    <row r="60" spans="1:26" s="3" customFormat="1" ht="51.75" x14ac:dyDescent="0.25">
      <c r="A60" s="55"/>
      <c r="B60" s="192"/>
      <c r="C60" s="270"/>
      <c r="D60" s="270"/>
      <c r="E60" s="270"/>
      <c r="F60" s="262"/>
      <c r="G60" s="246"/>
      <c r="H60" s="21" t="s">
        <v>132</v>
      </c>
      <c r="I60" s="31" t="s">
        <v>108</v>
      </c>
      <c r="J60" s="10">
        <v>3</v>
      </c>
      <c r="K60" s="10">
        <v>2</v>
      </c>
      <c r="L60" s="31">
        <f t="shared" ref="L60:L90" si="19">PRODUCT(J60,K60,F60)</f>
        <v>6</v>
      </c>
      <c r="M60" s="31" t="str">
        <f t="shared" ref="M60:M90" si="20">IF(L60&gt;1025,"ÇOK YÜKSEK",IF(L60&gt;769,"YÜKSEK",IF(L60&gt;385,"ORTA",IF(L60&gt;193,"DÜŞÜK",IF(L60&gt;1,"ETKİSİZ")))))</f>
        <v>ETKİSİZ</v>
      </c>
      <c r="N60" s="32" t="s">
        <v>35</v>
      </c>
      <c r="O60" s="63" t="s">
        <v>187</v>
      </c>
      <c r="P60" s="69" t="s">
        <v>113</v>
      </c>
      <c r="Q60" s="31"/>
      <c r="R60" s="31"/>
      <c r="S60" s="31"/>
      <c r="T60" s="31"/>
      <c r="U60" s="31"/>
      <c r="V60" s="31"/>
      <c r="W60" s="31"/>
      <c r="X60" s="31" t="s">
        <v>42</v>
      </c>
      <c r="Y60" s="76">
        <v>44782</v>
      </c>
      <c r="Z60" s="73"/>
    </row>
    <row r="61" spans="1:26" s="3" customFormat="1" ht="25.5" customHeight="1" x14ac:dyDescent="0.25">
      <c r="A61" s="55"/>
      <c r="B61" s="192"/>
      <c r="C61" s="270"/>
      <c r="D61" s="270"/>
      <c r="E61" s="270"/>
      <c r="F61" s="262"/>
      <c r="G61" s="246"/>
      <c r="H61" s="21" t="s">
        <v>134</v>
      </c>
      <c r="I61" s="31" t="s">
        <v>70</v>
      </c>
      <c r="J61" s="10">
        <v>2</v>
      </c>
      <c r="K61" s="10">
        <v>2</v>
      </c>
      <c r="L61" s="31">
        <f t="shared" si="19"/>
        <v>4</v>
      </c>
      <c r="M61" s="31" t="str">
        <f t="shared" si="20"/>
        <v>ETKİSİZ</v>
      </c>
      <c r="N61" s="32" t="s">
        <v>35</v>
      </c>
      <c r="O61" s="63" t="s">
        <v>187</v>
      </c>
      <c r="P61" s="69" t="s">
        <v>138</v>
      </c>
      <c r="Q61" s="31"/>
      <c r="R61" s="31"/>
      <c r="S61" s="31"/>
      <c r="T61" s="31"/>
      <c r="U61" s="31"/>
      <c r="V61" s="31"/>
      <c r="W61" s="31"/>
      <c r="X61" s="31" t="s">
        <v>42</v>
      </c>
      <c r="Y61" s="76">
        <v>44782</v>
      </c>
      <c r="Z61" s="73"/>
    </row>
    <row r="62" spans="1:26" s="3" customFormat="1" ht="51.75" x14ac:dyDescent="0.25">
      <c r="A62" s="55"/>
      <c r="B62" s="192"/>
      <c r="C62" s="270"/>
      <c r="D62" s="270"/>
      <c r="E62" s="270"/>
      <c r="F62" s="262"/>
      <c r="G62" s="246"/>
      <c r="H62" s="21" t="s">
        <v>109</v>
      </c>
      <c r="I62" s="31" t="s">
        <v>144</v>
      </c>
      <c r="J62" s="10">
        <v>2</v>
      </c>
      <c r="K62" s="10">
        <v>3</v>
      </c>
      <c r="L62" s="31">
        <f t="shared" si="19"/>
        <v>6</v>
      </c>
      <c r="M62" s="31" t="str">
        <f t="shared" si="20"/>
        <v>ETKİSİZ</v>
      </c>
      <c r="N62" s="32" t="s">
        <v>35</v>
      </c>
      <c r="O62" s="63" t="s">
        <v>187</v>
      </c>
      <c r="P62" s="69" t="s">
        <v>114</v>
      </c>
      <c r="Q62" s="31"/>
      <c r="R62" s="31"/>
      <c r="S62" s="31"/>
      <c r="T62" s="31"/>
      <c r="U62" s="31"/>
      <c r="V62" s="31"/>
      <c r="W62" s="31"/>
      <c r="X62" s="31" t="s">
        <v>42</v>
      </c>
      <c r="Y62" s="76">
        <v>44782</v>
      </c>
      <c r="Z62" s="73"/>
    </row>
    <row r="63" spans="1:26" s="3" customFormat="1" ht="25.5" customHeight="1" x14ac:dyDescent="0.25">
      <c r="A63" s="55"/>
      <c r="B63" s="192"/>
      <c r="C63" s="270"/>
      <c r="D63" s="270"/>
      <c r="E63" s="270"/>
      <c r="F63" s="262"/>
      <c r="G63" s="246"/>
      <c r="H63" s="22" t="s">
        <v>111</v>
      </c>
      <c r="I63" s="31" t="s">
        <v>103</v>
      </c>
      <c r="J63" s="10">
        <v>2</v>
      </c>
      <c r="K63" s="10">
        <v>2</v>
      </c>
      <c r="L63" s="31">
        <f t="shared" si="19"/>
        <v>4</v>
      </c>
      <c r="M63" s="31" t="str">
        <f t="shared" si="20"/>
        <v>ETKİSİZ</v>
      </c>
      <c r="N63" s="32" t="s">
        <v>35</v>
      </c>
      <c r="O63" s="63" t="s">
        <v>187</v>
      </c>
      <c r="P63" s="69" t="s">
        <v>105</v>
      </c>
      <c r="Q63" s="31"/>
      <c r="R63" s="31"/>
      <c r="S63" s="31"/>
      <c r="T63" s="31"/>
      <c r="U63" s="31"/>
      <c r="V63" s="31"/>
      <c r="W63" s="31"/>
      <c r="X63" s="31" t="s">
        <v>42</v>
      </c>
      <c r="Y63" s="76">
        <v>44782</v>
      </c>
      <c r="Z63" s="73"/>
    </row>
    <row r="64" spans="1:26" s="3" customFormat="1" ht="25.5" customHeight="1" x14ac:dyDescent="0.25">
      <c r="A64" s="56"/>
      <c r="B64" s="193"/>
      <c r="C64" s="271"/>
      <c r="D64" s="271"/>
      <c r="E64" s="271"/>
      <c r="F64" s="263"/>
      <c r="G64" s="247"/>
      <c r="H64" s="21" t="s">
        <v>68</v>
      </c>
      <c r="I64" s="31" t="s">
        <v>141</v>
      </c>
      <c r="J64" s="10">
        <v>2</v>
      </c>
      <c r="K64" s="10">
        <v>3</v>
      </c>
      <c r="L64" s="31">
        <f t="shared" si="19"/>
        <v>6</v>
      </c>
      <c r="M64" s="31" t="str">
        <f t="shared" si="20"/>
        <v>ETKİSİZ</v>
      </c>
      <c r="N64" s="32" t="s">
        <v>35</v>
      </c>
      <c r="O64" s="63" t="s">
        <v>187</v>
      </c>
      <c r="P64" s="69" t="s">
        <v>140</v>
      </c>
      <c r="Q64" s="31"/>
      <c r="R64" s="31"/>
      <c r="S64" s="31"/>
      <c r="T64" s="31"/>
      <c r="U64" s="31"/>
      <c r="V64" s="31"/>
      <c r="W64" s="31"/>
      <c r="X64" s="31" t="s">
        <v>42</v>
      </c>
      <c r="Y64" s="76">
        <v>44782</v>
      </c>
      <c r="Z64" s="73"/>
    </row>
    <row r="65" spans="1:26" s="13" customFormat="1" ht="51.75" x14ac:dyDescent="0.25">
      <c r="A65" s="46"/>
      <c r="B65" s="207" t="s">
        <v>124</v>
      </c>
      <c r="C65" s="44">
        <v>3</v>
      </c>
      <c r="D65" s="44">
        <v>3</v>
      </c>
      <c r="E65" s="44">
        <v>3</v>
      </c>
      <c r="F65" s="44">
        <f t="shared" ref="F65:F78" si="21">PRODUCT(C65,D65,E65)</f>
        <v>27</v>
      </c>
      <c r="G65" s="45" t="str">
        <f t="shared" ref="G65:G78" si="22">IF(F65 &lt; 5,"KAMUYA AÇIK",IF(F65 &lt; 10,"HİZMETE ÖZEL", IF(F65 &lt; 25, "KURUMA ÖZEL", IF(F65&lt;50, "GİZLİ", "ÇOK GİZLİ"))))</f>
        <v>GİZLİ</v>
      </c>
      <c r="H65" s="25" t="s">
        <v>29</v>
      </c>
      <c r="I65" s="46" t="s">
        <v>150</v>
      </c>
      <c r="J65" s="12">
        <v>2</v>
      </c>
      <c r="K65" s="12">
        <v>3</v>
      </c>
      <c r="L65" s="46">
        <f t="shared" si="19"/>
        <v>162</v>
      </c>
      <c r="M65" s="46" t="str">
        <f t="shared" si="20"/>
        <v>ETKİSİZ</v>
      </c>
      <c r="N65" s="32" t="s">
        <v>35</v>
      </c>
      <c r="O65" s="63" t="s">
        <v>187</v>
      </c>
      <c r="P65" s="71" t="s">
        <v>153</v>
      </c>
      <c r="Q65" s="46"/>
      <c r="R65" s="46"/>
      <c r="S65" s="46"/>
      <c r="T65" s="46"/>
      <c r="U65" s="46"/>
      <c r="V65" s="46"/>
      <c r="W65" s="46"/>
      <c r="X65" s="31" t="s">
        <v>42</v>
      </c>
      <c r="Y65" s="76">
        <v>44782</v>
      </c>
      <c r="Z65" s="72"/>
    </row>
    <row r="66" spans="1:26" s="13" customFormat="1" ht="51.75" x14ac:dyDescent="0.25">
      <c r="A66" s="46"/>
      <c r="B66" s="207"/>
      <c r="C66" s="44">
        <v>3</v>
      </c>
      <c r="D66" s="44">
        <v>3</v>
      </c>
      <c r="E66" s="44">
        <v>3</v>
      </c>
      <c r="F66" s="44">
        <f t="shared" si="21"/>
        <v>27</v>
      </c>
      <c r="G66" s="45" t="str">
        <f t="shared" si="22"/>
        <v>GİZLİ</v>
      </c>
      <c r="H66" s="25" t="s">
        <v>43</v>
      </c>
      <c r="I66" s="46" t="s">
        <v>151</v>
      </c>
      <c r="J66" s="12">
        <v>2</v>
      </c>
      <c r="K66" s="12">
        <v>3</v>
      </c>
      <c r="L66" s="46">
        <f t="shared" si="19"/>
        <v>162</v>
      </c>
      <c r="M66" s="46" t="str">
        <f t="shared" si="20"/>
        <v>ETKİSİZ</v>
      </c>
      <c r="N66" s="32" t="s">
        <v>35</v>
      </c>
      <c r="O66" s="63" t="s">
        <v>187</v>
      </c>
      <c r="P66" s="71" t="s">
        <v>154</v>
      </c>
      <c r="Q66" s="46"/>
      <c r="R66" s="46"/>
      <c r="S66" s="46"/>
      <c r="T66" s="46"/>
      <c r="U66" s="46"/>
      <c r="V66" s="46"/>
      <c r="W66" s="46"/>
      <c r="X66" s="31" t="s">
        <v>42</v>
      </c>
      <c r="Y66" s="76">
        <v>44782</v>
      </c>
      <c r="Z66" s="72"/>
    </row>
    <row r="67" spans="1:26" s="13" customFormat="1" ht="51.75" x14ac:dyDescent="0.25">
      <c r="A67" s="46"/>
      <c r="B67" s="207"/>
      <c r="C67" s="44">
        <v>3</v>
      </c>
      <c r="D67" s="44">
        <v>3</v>
      </c>
      <c r="E67" s="44">
        <v>3</v>
      </c>
      <c r="F67" s="44">
        <f t="shared" si="21"/>
        <v>27</v>
      </c>
      <c r="G67" s="45" t="str">
        <f t="shared" si="22"/>
        <v>GİZLİ</v>
      </c>
      <c r="H67" s="23" t="s">
        <v>131</v>
      </c>
      <c r="I67" s="46" t="s">
        <v>142</v>
      </c>
      <c r="J67" s="12">
        <v>2</v>
      </c>
      <c r="K67" s="12">
        <v>3</v>
      </c>
      <c r="L67" s="46">
        <f t="shared" si="19"/>
        <v>162</v>
      </c>
      <c r="M67" s="46" t="str">
        <f t="shared" si="20"/>
        <v>ETKİSİZ</v>
      </c>
      <c r="N67" s="32" t="s">
        <v>35</v>
      </c>
      <c r="O67" s="63" t="s">
        <v>187</v>
      </c>
      <c r="P67" s="71" t="s">
        <v>136</v>
      </c>
      <c r="Q67" s="46"/>
      <c r="R67" s="46"/>
      <c r="S67" s="46"/>
      <c r="T67" s="46"/>
      <c r="U67" s="46"/>
      <c r="V67" s="46"/>
      <c r="W67" s="46"/>
      <c r="X67" s="31" t="s">
        <v>42</v>
      </c>
      <c r="Y67" s="76">
        <v>44782</v>
      </c>
      <c r="Z67" s="72"/>
    </row>
    <row r="68" spans="1:26" s="13" customFormat="1" ht="51.75" x14ac:dyDescent="0.25">
      <c r="A68" s="46"/>
      <c r="B68" s="207"/>
      <c r="C68" s="44">
        <v>3</v>
      </c>
      <c r="D68" s="44">
        <v>3</v>
      </c>
      <c r="E68" s="44">
        <v>3</v>
      </c>
      <c r="F68" s="44">
        <f t="shared" si="21"/>
        <v>27</v>
      </c>
      <c r="G68" s="45" t="str">
        <f t="shared" si="22"/>
        <v>GİZLİ</v>
      </c>
      <c r="H68" s="23" t="s">
        <v>132</v>
      </c>
      <c r="I68" s="46" t="s">
        <v>108</v>
      </c>
      <c r="J68" s="12">
        <v>3</v>
      </c>
      <c r="K68" s="12">
        <v>2</v>
      </c>
      <c r="L68" s="46">
        <f t="shared" si="19"/>
        <v>162</v>
      </c>
      <c r="M68" s="46" t="str">
        <f t="shared" si="20"/>
        <v>ETKİSİZ</v>
      </c>
      <c r="N68" s="32" t="s">
        <v>35</v>
      </c>
      <c r="O68" s="63" t="s">
        <v>187</v>
      </c>
      <c r="P68" s="71" t="s">
        <v>113</v>
      </c>
      <c r="Q68" s="46"/>
      <c r="R68" s="46"/>
      <c r="S68" s="46"/>
      <c r="T68" s="46"/>
      <c r="U68" s="46"/>
      <c r="V68" s="46"/>
      <c r="W68" s="46"/>
      <c r="X68" s="31" t="s">
        <v>42</v>
      </c>
      <c r="Y68" s="76">
        <v>44782</v>
      </c>
      <c r="Z68" s="72"/>
    </row>
    <row r="69" spans="1:26" s="13" customFormat="1" ht="51.75" x14ac:dyDescent="0.25">
      <c r="A69" s="46"/>
      <c r="B69" s="207"/>
      <c r="C69" s="44">
        <v>3</v>
      </c>
      <c r="D69" s="44">
        <v>3</v>
      </c>
      <c r="E69" s="44">
        <v>3</v>
      </c>
      <c r="F69" s="44">
        <f t="shared" si="21"/>
        <v>27</v>
      </c>
      <c r="G69" s="45" t="str">
        <f t="shared" si="22"/>
        <v>GİZLİ</v>
      </c>
      <c r="H69" s="23" t="s">
        <v>133</v>
      </c>
      <c r="I69" s="46" t="s">
        <v>95</v>
      </c>
      <c r="J69" s="12">
        <v>2</v>
      </c>
      <c r="K69" s="12">
        <v>2</v>
      </c>
      <c r="L69" s="46">
        <f t="shared" si="19"/>
        <v>108</v>
      </c>
      <c r="M69" s="46" t="str">
        <f t="shared" si="20"/>
        <v>ETKİSİZ</v>
      </c>
      <c r="N69" s="32" t="s">
        <v>35</v>
      </c>
      <c r="O69" s="63" t="s">
        <v>187</v>
      </c>
      <c r="P69" s="71" t="s">
        <v>137</v>
      </c>
      <c r="Q69" s="46"/>
      <c r="R69" s="46"/>
      <c r="S69" s="46"/>
      <c r="T69" s="46"/>
      <c r="U69" s="46"/>
      <c r="V69" s="46"/>
      <c r="W69" s="46"/>
      <c r="X69" s="31" t="s">
        <v>42</v>
      </c>
      <c r="Y69" s="76">
        <v>44782</v>
      </c>
      <c r="Z69" s="72"/>
    </row>
    <row r="70" spans="1:26" s="13" customFormat="1" ht="51.75" x14ac:dyDescent="0.25">
      <c r="A70" s="46"/>
      <c r="B70" s="207"/>
      <c r="C70" s="44">
        <v>3</v>
      </c>
      <c r="D70" s="44">
        <v>3</v>
      </c>
      <c r="E70" s="44">
        <v>3</v>
      </c>
      <c r="F70" s="44">
        <f t="shared" si="21"/>
        <v>27</v>
      </c>
      <c r="G70" s="45" t="str">
        <f t="shared" si="22"/>
        <v>GİZLİ</v>
      </c>
      <c r="H70" s="23" t="s">
        <v>134</v>
      </c>
      <c r="I70" s="46" t="s">
        <v>70</v>
      </c>
      <c r="J70" s="12">
        <v>2</v>
      </c>
      <c r="K70" s="12">
        <v>2</v>
      </c>
      <c r="L70" s="46">
        <f t="shared" si="19"/>
        <v>108</v>
      </c>
      <c r="M70" s="46" t="str">
        <f t="shared" si="20"/>
        <v>ETKİSİZ</v>
      </c>
      <c r="N70" s="32" t="s">
        <v>35</v>
      </c>
      <c r="O70" s="63" t="s">
        <v>187</v>
      </c>
      <c r="P70" s="71" t="s">
        <v>138</v>
      </c>
      <c r="Q70" s="46"/>
      <c r="R70" s="46"/>
      <c r="S70" s="46"/>
      <c r="T70" s="46"/>
      <c r="U70" s="46"/>
      <c r="V70" s="46"/>
      <c r="W70" s="46"/>
      <c r="X70" s="31" t="s">
        <v>42</v>
      </c>
      <c r="Y70" s="76">
        <v>44782</v>
      </c>
      <c r="Z70" s="72"/>
    </row>
    <row r="71" spans="1:26" s="13" customFormat="1" ht="51.75" x14ac:dyDescent="0.25">
      <c r="A71" s="46"/>
      <c r="B71" s="207"/>
      <c r="C71" s="44">
        <v>3</v>
      </c>
      <c r="D71" s="44">
        <v>3</v>
      </c>
      <c r="E71" s="44">
        <v>3</v>
      </c>
      <c r="F71" s="44">
        <f t="shared" si="21"/>
        <v>27</v>
      </c>
      <c r="G71" s="45" t="str">
        <f t="shared" si="22"/>
        <v>GİZLİ</v>
      </c>
      <c r="H71" s="23" t="s">
        <v>135</v>
      </c>
      <c r="I71" s="46" t="s">
        <v>143</v>
      </c>
      <c r="J71" s="12">
        <v>2</v>
      </c>
      <c r="K71" s="12">
        <v>2</v>
      </c>
      <c r="L71" s="46">
        <f t="shared" si="19"/>
        <v>108</v>
      </c>
      <c r="M71" s="46" t="str">
        <f t="shared" si="20"/>
        <v>ETKİSİZ</v>
      </c>
      <c r="N71" s="32" t="s">
        <v>35</v>
      </c>
      <c r="O71" s="63" t="s">
        <v>187</v>
      </c>
      <c r="P71" s="71" t="s">
        <v>139</v>
      </c>
      <c r="Q71" s="46"/>
      <c r="R71" s="46"/>
      <c r="S71" s="46"/>
      <c r="T71" s="46"/>
      <c r="U71" s="46"/>
      <c r="V71" s="46"/>
      <c r="W71" s="46"/>
      <c r="X71" s="31" t="s">
        <v>42</v>
      </c>
      <c r="Y71" s="76">
        <v>44782</v>
      </c>
      <c r="Z71" s="72"/>
    </row>
    <row r="72" spans="1:26" s="13" customFormat="1" ht="51.75" x14ac:dyDescent="0.25">
      <c r="A72" s="46"/>
      <c r="B72" s="207"/>
      <c r="C72" s="44">
        <v>3</v>
      </c>
      <c r="D72" s="44">
        <v>3</v>
      </c>
      <c r="E72" s="44">
        <v>3</v>
      </c>
      <c r="F72" s="44">
        <f t="shared" si="21"/>
        <v>27</v>
      </c>
      <c r="G72" s="45" t="str">
        <f t="shared" si="22"/>
        <v>GİZLİ</v>
      </c>
      <c r="H72" s="23" t="s">
        <v>145</v>
      </c>
      <c r="I72" s="46" t="s">
        <v>146</v>
      </c>
      <c r="J72" s="12">
        <v>2</v>
      </c>
      <c r="K72" s="12">
        <v>2</v>
      </c>
      <c r="L72" s="46">
        <f t="shared" si="19"/>
        <v>108</v>
      </c>
      <c r="M72" s="46" t="str">
        <f t="shared" si="20"/>
        <v>ETKİSİZ</v>
      </c>
      <c r="N72" s="32" t="s">
        <v>35</v>
      </c>
      <c r="O72" s="63" t="s">
        <v>187</v>
      </c>
      <c r="P72" s="71" t="s">
        <v>147</v>
      </c>
      <c r="Q72" s="46"/>
      <c r="R72" s="46"/>
      <c r="S72" s="46"/>
      <c r="T72" s="46"/>
      <c r="U72" s="46"/>
      <c r="V72" s="46"/>
      <c r="W72" s="46"/>
      <c r="X72" s="31" t="s">
        <v>42</v>
      </c>
      <c r="Y72" s="76">
        <v>44782</v>
      </c>
      <c r="Z72" s="72"/>
    </row>
    <row r="73" spans="1:26" s="13" customFormat="1" ht="51.75" x14ac:dyDescent="0.25">
      <c r="A73" s="46"/>
      <c r="B73" s="207"/>
      <c r="C73" s="44">
        <v>3</v>
      </c>
      <c r="D73" s="44">
        <v>3</v>
      </c>
      <c r="E73" s="44">
        <v>3</v>
      </c>
      <c r="F73" s="44">
        <f t="shared" si="21"/>
        <v>27</v>
      </c>
      <c r="G73" s="45" t="str">
        <f t="shared" si="22"/>
        <v>GİZLİ</v>
      </c>
      <c r="H73" s="23" t="s">
        <v>109</v>
      </c>
      <c r="I73" s="46" t="s">
        <v>144</v>
      </c>
      <c r="J73" s="12">
        <v>2</v>
      </c>
      <c r="K73" s="12">
        <v>3</v>
      </c>
      <c r="L73" s="46">
        <f t="shared" si="19"/>
        <v>162</v>
      </c>
      <c r="M73" s="46" t="str">
        <f t="shared" si="20"/>
        <v>ETKİSİZ</v>
      </c>
      <c r="N73" s="32" t="s">
        <v>35</v>
      </c>
      <c r="O73" s="63" t="s">
        <v>187</v>
      </c>
      <c r="P73" s="71" t="s">
        <v>114</v>
      </c>
      <c r="Q73" s="46"/>
      <c r="R73" s="46"/>
      <c r="S73" s="46"/>
      <c r="T73" s="46"/>
      <c r="U73" s="46"/>
      <c r="V73" s="46"/>
      <c r="W73" s="46"/>
      <c r="X73" s="31" t="s">
        <v>42</v>
      </c>
      <c r="Y73" s="76">
        <v>44782</v>
      </c>
      <c r="Z73" s="72"/>
    </row>
    <row r="74" spans="1:26" s="13" customFormat="1" ht="51.75" x14ac:dyDescent="0.25">
      <c r="A74" s="46"/>
      <c r="B74" s="207"/>
      <c r="C74" s="44">
        <v>3</v>
      </c>
      <c r="D74" s="44">
        <v>3</v>
      </c>
      <c r="E74" s="44">
        <v>3</v>
      </c>
      <c r="F74" s="44">
        <f t="shared" si="21"/>
        <v>27</v>
      </c>
      <c r="G74" s="45" t="str">
        <f t="shared" si="22"/>
        <v>GİZLİ</v>
      </c>
      <c r="H74" s="23" t="s">
        <v>46</v>
      </c>
      <c r="I74" s="46" t="s">
        <v>152</v>
      </c>
      <c r="J74" s="12">
        <v>2</v>
      </c>
      <c r="K74" s="12">
        <v>3</v>
      </c>
      <c r="L74" s="46">
        <f t="shared" si="19"/>
        <v>162</v>
      </c>
      <c r="M74" s="46" t="str">
        <f t="shared" si="20"/>
        <v>ETKİSİZ</v>
      </c>
      <c r="N74" s="32" t="s">
        <v>35</v>
      </c>
      <c r="O74" s="63" t="s">
        <v>187</v>
      </c>
      <c r="P74" s="71" t="s">
        <v>149</v>
      </c>
      <c r="Q74" s="46"/>
      <c r="R74" s="46"/>
      <c r="S74" s="46"/>
      <c r="T74" s="46"/>
      <c r="U74" s="46"/>
      <c r="V74" s="46"/>
      <c r="W74" s="46"/>
      <c r="X74" s="31" t="s">
        <v>42</v>
      </c>
      <c r="Y74" s="76">
        <v>44782</v>
      </c>
      <c r="Z74" s="72"/>
    </row>
    <row r="75" spans="1:26" s="13" customFormat="1" ht="51.75" x14ac:dyDescent="0.25">
      <c r="A75" s="46"/>
      <c r="B75" s="207"/>
      <c r="C75" s="44">
        <v>3</v>
      </c>
      <c r="D75" s="44">
        <v>3</v>
      </c>
      <c r="E75" s="44">
        <v>3</v>
      </c>
      <c r="F75" s="44">
        <f t="shared" si="21"/>
        <v>27</v>
      </c>
      <c r="G75" s="45" t="str">
        <f t="shared" si="22"/>
        <v>GİZLİ</v>
      </c>
      <c r="H75" s="24" t="s">
        <v>111</v>
      </c>
      <c r="I75" s="46" t="s">
        <v>103</v>
      </c>
      <c r="J75" s="12">
        <v>2</v>
      </c>
      <c r="K75" s="12">
        <v>2</v>
      </c>
      <c r="L75" s="46">
        <f t="shared" si="19"/>
        <v>108</v>
      </c>
      <c r="M75" s="46" t="str">
        <f t="shared" si="20"/>
        <v>ETKİSİZ</v>
      </c>
      <c r="N75" s="32" t="s">
        <v>35</v>
      </c>
      <c r="O75" s="63" t="s">
        <v>187</v>
      </c>
      <c r="P75" s="71" t="s">
        <v>105</v>
      </c>
      <c r="Q75" s="46"/>
      <c r="R75" s="46"/>
      <c r="S75" s="46"/>
      <c r="T75" s="46"/>
      <c r="U75" s="46"/>
      <c r="V75" s="46"/>
      <c r="W75" s="46"/>
      <c r="X75" s="31" t="s">
        <v>42</v>
      </c>
      <c r="Y75" s="76">
        <v>44782</v>
      </c>
      <c r="Z75" s="72"/>
    </row>
    <row r="76" spans="1:26" s="13" customFormat="1" ht="51.75" x14ac:dyDescent="0.25">
      <c r="A76" s="46"/>
      <c r="B76" s="207"/>
      <c r="C76" s="44">
        <v>3</v>
      </c>
      <c r="D76" s="44">
        <v>3</v>
      </c>
      <c r="E76" s="44">
        <v>3</v>
      </c>
      <c r="F76" s="44">
        <f t="shared" si="21"/>
        <v>27</v>
      </c>
      <c r="G76" s="45" t="str">
        <f t="shared" si="22"/>
        <v>GİZLİ</v>
      </c>
      <c r="H76" s="23" t="s">
        <v>148</v>
      </c>
      <c r="I76" s="46" t="s">
        <v>103</v>
      </c>
      <c r="J76" s="12">
        <v>2</v>
      </c>
      <c r="K76" s="12">
        <v>2</v>
      </c>
      <c r="L76" s="46">
        <f t="shared" si="19"/>
        <v>108</v>
      </c>
      <c r="M76" s="46" t="str">
        <f t="shared" si="20"/>
        <v>ETKİSİZ</v>
      </c>
      <c r="N76" s="32" t="s">
        <v>35</v>
      </c>
      <c r="O76" s="63" t="s">
        <v>187</v>
      </c>
      <c r="P76" s="71" t="s">
        <v>105</v>
      </c>
      <c r="Q76" s="46"/>
      <c r="R76" s="46"/>
      <c r="S76" s="46"/>
      <c r="T76" s="46"/>
      <c r="U76" s="46"/>
      <c r="V76" s="46"/>
      <c r="W76" s="46"/>
      <c r="X76" s="31" t="s">
        <v>42</v>
      </c>
      <c r="Y76" s="76">
        <v>44782</v>
      </c>
      <c r="Z76" s="72"/>
    </row>
    <row r="77" spans="1:26" s="13" customFormat="1" ht="51.75" x14ac:dyDescent="0.25">
      <c r="A77" s="46"/>
      <c r="B77" s="207"/>
      <c r="C77" s="44">
        <v>3</v>
      </c>
      <c r="D77" s="44">
        <v>3</v>
      </c>
      <c r="E77" s="44">
        <v>3</v>
      </c>
      <c r="F77" s="44">
        <f t="shared" si="21"/>
        <v>27</v>
      </c>
      <c r="G77" s="45" t="str">
        <f t="shared" si="22"/>
        <v>GİZLİ</v>
      </c>
      <c r="H77" s="23" t="s">
        <v>43</v>
      </c>
      <c r="I77" s="46" t="s">
        <v>150</v>
      </c>
      <c r="J77" s="12">
        <v>2</v>
      </c>
      <c r="K77" s="12">
        <v>3</v>
      </c>
      <c r="L77" s="46">
        <f t="shared" si="19"/>
        <v>162</v>
      </c>
      <c r="M77" s="46" t="str">
        <f t="shared" si="20"/>
        <v>ETKİSİZ</v>
      </c>
      <c r="N77" s="32" t="s">
        <v>35</v>
      </c>
      <c r="O77" s="63" t="s">
        <v>187</v>
      </c>
      <c r="P77" s="71" t="s">
        <v>154</v>
      </c>
      <c r="Q77" s="46"/>
      <c r="R77" s="46"/>
      <c r="S77" s="46"/>
      <c r="T77" s="46"/>
      <c r="U77" s="46"/>
      <c r="V77" s="46"/>
      <c r="W77" s="46"/>
      <c r="X77" s="31" t="s">
        <v>42</v>
      </c>
      <c r="Y77" s="76">
        <v>44782</v>
      </c>
      <c r="Z77" s="72"/>
    </row>
    <row r="78" spans="1:26" s="13" customFormat="1" ht="51.75" x14ac:dyDescent="0.25">
      <c r="A78" s="46"/>
      <c r="B78" s="207"/>
      <c r="C78" s="44">
        <v>3</v>
      </c>
      <c r="D78" s="44">
        <v>3</v>
      </c>
      <c r="E78" s="44">
        <v>3</v>
      </c>
      <c r="F78" s="44">
        <f t="shared" si="21"/>
        <v>27</v>
      </c>
      <c r="G78" s="45" t="str">
        <f t="shared" si="22"/>
        <v>GİZLİ</v>
      </c>
      <c r="H78" s="23" t="s">
        <v>68</v>
      </c>
      <c r="I78" s="46" t="s">
        <v>141</v>
      </c>
      <c r="J78" s="12">
        <v>2</v>
      </c>
      <c r="K78" s="12">
        <v>3</v>
      </c>
      <c r="L78" s="46">
        <f t="shared" si="19"/>
        <v>162</v>
      </c>
      <c r="M78" s="46" t="str">
        <f t="shared" si="20"/>
        <v>ETKİSİZ</v>
      </c>
      <c r="N78" s="32" t="s">
        <v>35</v>
      </c>
      <c r="O78" s="63" t="s">
        <v>187</v>
      </c>
      <c r="P78" s="71" t="s">
        <v>140</v>
      </c>
      <c r="Q78" s="46"/>
      <c r="R78" s="46"/>
      <c r="S78" s="46"/>
      <c r="T78" s="46"/>
      <c r="U78" s="46"/>
      <c r="V78" s="46"/>
      <c r="W78" s="46"/>
      <c r="X78" s="31" t="s">
        <v>42</v>
      </c>
      <c r="Y78" s="76">
        <v>44782</v>
      </c>
      <c r="Z78" s="72"/>
    </row>
    <row r="79" spans="1:26" s="3" customFormat="1" ht="51.75" x14ac:dyDescent="0.25">
      <c r="A79" s="43"/>
      <c r="B79" s="216" t="s">
        <v>125</v>
      </c>
      <c r="C79" s="16">
        <v>2</v>
      </c>
      <c r="D79" s="16">
        <v>2</v>
      </c>
      <c r="E79" s="16">
        <v>2</v>
      </c>
      <c r="F79" s="47">
        <f t="shared" ref="F79:F90" si="23">PRODUCT(C79,D79,E79)</f>
        <v>8</v>
      </c>
      <c r="G79" s="48" t="str">
        <f t="shared" ref="G79:G90" si="24">IF(F79 &lt; 5,"KAMUYA AÇIK",IF(F79 &lt; 10,"HİZMETE ÖZEL", IF(F79 &lt; 25, "KURUMA ÖZEL", IF(F79&lt;50, "GİZLİ", "ÇOK GİZLİ"))))</f>
        <v>HİZMETE ÖZEL</v>
      </c>
      <c r="H79" s="21" t="s">
        <v>131</v>
      </c>
      <c r="I79" s="31" t="s">
        <v>142</v>
      </c>
      <c r="J79" s="10">
        <v>2</v>
      </c>
      <c r="K79" s="10">
        <v>3</v>
      </c>
      <c r="L79" s="31">
        <f t="shared" si="19"/>
        <v>48</v>
      </c>
      <c r="M79" s="31" t="str">
        <f t="shared" si="20"/>
        <v>ETKİSİZ</v>
      </c>
      <c r="N79" s="32" t="s">
        <v>35</v>
      </c>
      <c r="O79" s="63" t="s">
        <v>187</v>
      </c>
      <c r="P79" s="69" t="s">
        <v>136</v>
      </c>
      <c r="Q79" s="31"/>
      <c r="R79" s="31"/>
      <c r="S79" s="31"/>
      <c r="T79" s="31"/>
      <c r="U79" s="31"/>
      <c r="V79" s="31"/>
      <c r="W79" s="31"/>
      <c r="X79" s="31" t="s">
        <v>42</v>
      </c>
      <c r="Y79" s="76">
        <v>44782</v>
      </c>
      <c r="Z79" s="73"/>
    </row>
    <row r="80" spans="1:26" s="3" customFormat="1" ht="51.75" x14ac:dyDescent="0.25">
      <c r="A80" s="55"/>
      <c r="B80" s="217"/>
      <c r="C80" s="16">
        <v>2</v>
      </c>
      <c r="D80" s="16">
        <v>2</v>
      </c>
      <c r="E80" s="16">
        <v>2</v>
      </c>
      <c r="F80" s="47">
        <f t="shared" si="23"/>
        <v>8</v>
      </c>
      <c r="G80" s="48" t="str">
        <f t="shared" si="24"/>
        <v>HİZMETE ÖZEL</v>
      </c>
      <c r="H80" s="21" t="s">
        <v>132</v>
      </c>
      <c r="I80" s="31" t="s">
        <v>108</v>
      </c>
      <c r="J80" s="10">
        <v>3</v>
      </c>
      <c r="K80" s="10">
        <v>2</v>
      </c>
      <c r="L80" s="31">
        <f t="shared" si="19"/>
        <v>48</v>
      </c>
      <c r="M80" s="31" t="str">
        <f t="shared" si="20"/>
        <v>ETKİSİZ</v>
      </c>
      <c r="N80" s="32" t="s">
        <v>35</v>
      </c>
      <c r="O80" s="63" t="s">
        <v>187</v>
      </c>
      <c r="P80" s="69" t="s">
        <v>113</v>
      </c>
      <c r="Q80" s="31"/>
      <c r="R80" s="31"/>
      <c r="S80" s="31"/>
      <c r="T80" s="31"/>
      <c r="U80" s="31"/>
      <c r="V80" s="31"/>
      <c r="W80" s="31"/>
      <c r="X80" s="31" t="s">
        <v>42</v>
      </c>
      <c r="Y80" s="76">
        <v>44782</v>
      </c>
      <c r="Z80" s="73"/>
    </row>
    <row r="81" spans="1:26" s="3" customFormat="1" ht="51.75" x14ac:dyDescent="0.25">
      <c r="A81" s="55"/>
      <c r="B81" s="217"/>
      <c r="C81" s="16">
        <v>2</v>
      </c>
      <c r="D81" s="16">
        <v>2</v>
      </c>
      <c r="E81" s="16">
        <v>2</v>
      </c>
      <c r="F81" s="47">
        <f t="shared" si="23"/>
        <v>8</v>
      </c>
      <c r="G81" s="48" t="str">
        <f t="shared" si="24"/>
        <v>HİZMETE ÖZEL</v>
      </c>
      <c r="H81" s="21" t="s">
        <v>134</v>
      </c>
      <c r="I81" s="31" t="s">
        <v>70</v>
      </c>
      <c r="J81" s="10">
        <v>2</v>
      </c>
      <c r="K81" s="10">
        <v>2</v>
      </c>
      <c r="L81" s="31">
        <f t="shared" si="19"/>
        <v>32</v>
      </c>
      <c r="M81" s="31" t="str">
        <f t="shared" si="20"/>
        <v>ETKİSİZ</v>
      </c>
      <c r="N81" s="32" t="s">
        <v>35</v>
      </c>
      <c r="O81" s="63" t="s">
        <v>187</v>
      </c>
      <c r="P81" s="69" t="s">
        <v>138</v>
      </c>
      <c r="Q81" s="31"/>
      <c r="R81" s="31"/>
      <c r="S81" s="31"/>
      <c r="T81" s="31"/>
      <c r="U81" s="31"/>
      <c r="V81" s="31"/>
      <c r="W81" s="31"/>
      <c r="X81" s="31" t="s">
        <v>42</v>
      </c>
      <c r="Y81" s="76">
        <v>44782</v>
      </c>
      <c r="Z81" s="73"/>
    </row>
    <row r="82" spans="1:26" s="3" customFormat="1" ht="51.75" x14ac:dyDescent="0.25">
      <c r="A82" s="55"/>
      <c r="B82" s="217"/>
      <c r="C82" s="16">
        <v>2</v>
      </c>
      <c r="D82" s="16">
        <v>2</v>
      </c>
      <c r="E82" s="16">
        <v>2</v>
      </c>
      <c r="F82" s="47">
        <f t="shared" si="23"/>
        <v>8</v>
      </c>
      <c r="G82" s="48" t="str">
        <f t="shared" si="24"/>
        <v>HİZMETE ÖZEL</v>
      </c>
      <c r="H82" s="21" t="s">
        <v>145</v>
      </c>
      <c r="I82" s="31" t="s">
        <v>146</v>
      </c>
      <c r="J82" s="10">
        <v>2</v>
      </c>
      <c r="K82" s="10">
        <v>2</v>
      </c>
      <c r="L82" s="31">
        <f t="shared" si="19"/>
        <v>32</v>
      </c>
      <c r="M82" s="31" t="str">
        <f t="shared" si="20"/>
        <v>ETKİSİZ</v>
      </c>
      <c r="N82" s="32" t="s">
        <v>35</v>
      </c>
      <c r="O82" s="63" t="s">
        <v>187</v>
      </c>
      <c r="P82" s="69" t="s">
        <v>147</v>
      </c>
      <c r="Q82" s="31"/>
      <c r="R82" s="31"/>
      <c r="S82" s="31"/>
      <c r="T82" s="31"/>
      <c r="U82" s="31"/>
      <c r="V82" s="31"/>
      <c r="W82" s="31"/>
      <c r="X82" s="31" t="s">
        <v>42</v>
      </c>
      <c r="Y82" s="76">
        <v>44782</v>
      </c>
      <c r="Z82" s="73"/>
    </row>
    <row r="83" spans="1:26" s="3" customFormat="1" ht="51.75" x14ac:dyDescent="0.25">
      <c r="A83" s="55"/>
      <c r="B83" s="217"/>
      <c r="C83" s="16">
        <v>2</v>
      </c>
      <c r="D83" s="16">
        <v>2</v>
      </c>
      <c r="E83" s="16">
        <v>2</v>
      </c>
      <c r="F83" s="47">
        <f t="shared" si="23"/>
        <v>8</v>
      </c>
      <c r="G83" s="48" t="str">
        <f t="shared" si="24"/>
        <v>HİZMETE ÖZEL</v>
      </c>
      <c r="H83" s="22" t="s">
        <v>111</v>
      </c>
      <c r="I83" s="31" t="s">
        <v>103</v>
      </c>
      <c r="J83" s="10">
        <v>2</v>
      </c>
      <c r="K83" s="10">
        <v>2</v>
      </c>
      <c r="L83" s="31">
        <f t="shared" si="19"/>
        <v>32</v>
      </c>
      <c r="M83" s="31" t="str">
        <f t="shared" si="20"/>
        <v>ETKİSİZ</v>
      </c>
      <c r="N83" s="32" t="s">
        <v>35</v>
      </c>
      <c r="O83" s="63" t="s">
        <v>187</v>
      </c>
      <c r="P83" s="69" t="s">
        <v>105</v>
      </c>
      <c r="Q83" s="31"/>
      <c r="R83" s="31"/>
      <c r="S83" s="31"/>
      <c r="T83" s="31"/>
      <c r="U83" s="31"/>
      <c r="V83" s="31"/>
      <c r="W83" s="31"/>
      <c r="X83" s="31" t="s">
        <v>42</v>
      </c>
      <c r="Y83" s="76">
        <v>44782</v>
      </c>
      <c r="Z83" s="73"/>
    </row>
    <row r="84" spans="1:26" s="3" customFormat="1" ht="51.75" x14ac:dyDescent="0.25">
      <c r="A84" s="56"/>
      <c r="B84" s="218"/>
      <c r="C84" s="16">
        <v>2</v>
      </c>
      <c r="D84" s="16">
        <v>2</v>
      </c>
      <c r="E84" s="16">
        <v>2</v>
      </c>
      <c r="F84" s="47">
        <f t="shared" si="23"/>
        <v>8</v>
      </c>
      <c r="G84" s="48" t="str">
        <f t="shared" si="24"/>
        <v>HİZMETE ÖZEL</v>
      </c>
      <c r="H84" s="21" t="s">
        <v>148</v>
      </c>
      <c r="I84" s="31" t="s">
        <v>103</v>
      </c>
      <c r="J84" s="10">
        <v>2</v>
      </c>
      <c r="K84" s="10">
        <v>2</v>
      </c>
      <c r="L84" s="31">
        <f t="shared" si="19"/>
        <v>32</v>
      </c>
      <c r="M84" s="31" t="str">
        <f t="shared" si="20"/>
        <v>ETKİSİZ</v>
      </c>
      <c r="N84" s="32" t="s">
        <v>35</v>
      </c>
      <c r="O84" s="63" t="s">
        <v>187</v>
      </c>
      <c r="P84" s="69" t="s">
        <v>105</v>
      </c>
      <c r="Q84" s="31"/>
      <c r="R84" s="31"/>
      <c r="S84" s="31"/>
      <c r="T84" s="31"/>
      <c r="U84" s="31"/>
      <c r="V84" s="31"/>
      <c r="W84" s="31"/>
      <c r="X84" s="31" t="s">
        <v>42</v>
      </c>
      <c r="Y84" s="76">
        <v>44782</v>
      </c>
      <c r="Z84" s="73"/>
    </row>
    <row r="85" spans="1:26" s="13" customFormat="1" ht="51.75" x14ac:dyDescent="0.25">
      <c r="A85" s="52"/>
      <c r="B85" s="219" t="s">
        <v>126</v>
      </c>
      <c r="C85" s="17">
        <v>2</v>
      </c>
      <c r="D85" s="18">
        <v>2</v>
      </c>
      <c r="E85" s="18">
        <v>4</v>
      </c>
      <c r="F85" s="44">
        <f t="shared" si="23"/>
        <v>16</v>
      </c>
      <c r="G85" s="45" t="str">
        <f t="shared" si="24"/>
        <v>KURUMA ÖZEL</v>
      </c>
      <c r="H85" s="23" t="s">
        <v>131</v>
      </c>
      <c r="I85" s="46" t="s">
        <v>142</v>
      </c>
      <c r="J85" s="12">
        <v>2</v>
      </c>
      <c r="K85" s="12">
        <v>3</v>
      </c>
      <c r="L85" s="46">
        <f t="shared" si="19"/>
        <v>96</v>
      </c>
      <c r="M85" s="46" t="str">
        <f t="shared" si="20"/>
        <v>ETKİSİZ</v>
      </c>
      <c r="N85" s="32" t="s">
        <v>35</v>
      </c>
      <c r="O85" s="63" t="s">
        <v>187</v>
      </c>
      <c r="P85" s="71" t="s">
        <v>136</v>
      </c>
      <c r="Q85" s="46"/>
      <c r="R85" s="46"/>
      <c r="S85" s="46"/>
      <c r="T85" s="46"/>
      <c r="U85" s="46"/>
      <c r="V85" s="46"/>
      <c r="W85" s="46"/>
      <c r="X85" s="31" t="s">
        <v>42</v>
      </c>
      <c r="Y85" s="76">
        <v>44782</v>
      </c>
      <c r="Z85" s="72"/>
    </row>
    <row r="86" spans="1:26" s="13" customFormat="1" ht="51.75" x14ac:dyDescent="0.25">
      <c r="A86" s="53"/>
      <c r="B86" s="220"/>
      <c r="C86" s="18">
        <v>4</v>
      </c>
      <c r="D86" s="18">
        <v>4</v>
      </c>
      <c r="E86" s="18">
        <v>4</v>
      </c>
      <c r="F86" s="44">
        <f t="shared" si="23"/>
        <v>64</v>
      </c>
      <c r="G86" s="45" t="str">
        <f t="shared" si="24"/>
        <v>ÇOK GİZLİ</v>
      </c>
      <c r="H86" s="23" t="s">
        <v>132</v>
      </c>
      <c r="I86" s="46" t="s">
        <v>108</v>
      </c>
      <c r="J86" s="12">
        <v>3</v>
      </c>
      <c r="K86" s="12">
        <v>2</v>
      </c>
      <c r="L86" s="46">
        <f t="shared" si="19"/>
        <v>384</v>
      </c>
      <c r="M86" s="46" t="str">
        <f t="shared" si="20"/>
        <v>DÜŞÜK</v>
      </c>
      <c r="N86" s="32" t="s">
        <v>35</v>
      </c>
      <c r="O86" s="63" t="s">
        <v>187</v>
      </c>
      <c r="P86" s="71" t="s">
        <v>113</v>
      </c>
      <c r="Q86" s="46"/>
      <c r="R86" s="46"/>
      <c r="S86" s="46"/>
      <c r="T86" s="46"/>
      <c r="U86" s="46"/>
      <c r="V86" s="46"/>
      <c r="W86" s="46"/>
      <c r="X86" s="31" t="s">
        <v>42</v>
      </c>
      <c r="Y86" s="76">
        <v>44782</v>
      </c>
      <c r="Z86" s="72"/>
    </row>
    <row r="87" spans="1:26" s="13" customFormat="1" ht="51.75" x14ac:dyDescent="0.25">
      <c r="A87" s="53"/>
      <c r="B87" s="220"/>
      <c r="C87" s="18">
        <v>4</v>
      </c>
      <c r="D87" s="18">
        <v>4</v>
      </c>
      <c r="E87" s="18">
        <v>4</v>
      </c>
      <c r="F87" s="44">
        <f t="shared" si="23"/>
        <v>64</v>
      </c>
      <c r="G87" s="45" t="str">
        <f t="shared" si="24"/>
        <v>ÇOK GİZLİ</v>
      </c>
      <c r="H87" s="23" t="s">
        <v>133</v>
      </c>
      <c r="I87" s="46" t="s">
        <v>95</v>
      </c>
      <c r="J87" s="12">
        <v>2</v>
      </c>
      <c r="K87" s="12">
        <v>2</v>
      </c>
      <c r="L87" s="46">
        <f t="shared" si="19"/>
        <v>256</v>
      </c>
      <c r="M87" s="46" t="str">
        <f t="shared" si="20"/>
        <v>DÜŞÜK</v>
      </c>
      <c r="N87" s="32" t="s">
        <v>35</v>
      </c>
      <c r="O87" s="63" t="s">
        <v>187</v>
      </c>
      <c r="P87" s="71" t="s">
        <v>137</v>
      </c>
      <c r="Q87" s="46"/>
      <c r="R87" s="46"/>
      <c r="S87" s="46"/>
      <c r="T87" s="46"/>
      <c r="U87" s="46"/>
      <c r="V87" s="46"/>
      <c r="W87" s="46"/>
      <c r="X87" s="31" t="s">
        <v>42</v>
      </c>
      <c r="Y87" s="76">
        <v>44782</v>
      </c>
      <c r="Z87" s="72"/>
    </row>
    <row r="88" spans="1:26" s="13" customFormat="1" ht="51.75" x14ac:dyDescent="0.25">
      <c r="A88" s="53"/>
      <c r="B88" s="220"/>
      <c r="C88" s="18">
        <v>2</v>
      </c>
      <c r="D88" s="18">
        <v>2</v>
      </c>
      <c r="E88" s="18">
        <v>2</v>
      </c>
      <c r="F88" s="44">
        <f t="shared" si="23"/>
        <v>8</v>
      </c>
      <c r="G88" s="45" t="str">
        <f t="shared" si="24"/>
        <v>HİZMETE ÖZEL</v>
      </c>
      <c r="H88" s="23" t="s">
        <v>134</v>
      </c>
      <c r="I88" s="46" t="s">
        <v>70</v>
      </c>
      <c r="J88" s="12">
        <v>2</v>
      </c>
      <c r="K88" s="12">
        <v>2</v>
      </c>
      <c r="L88" s="46">
        <f t="shared" si="19"/>
        <v>32</v>
      </c>
      <c r="M88" s="46" t="str">
        <f t="shared" si="20"/>
        <v>ETKİSİZ</v>
      </c>
      <c r="N88" s="32" t="s">
        <v>35</v>
      </c>
      <c r="O88" s="63" t="s">
        <v>187</v>
      </c>
      <c r="P88" s="71" t="s">
        <v>138</v>
      </c>
      <c r="Q88" s="46"/>
      <c r="R88" s="46"/>
      <c r="S88" s="46"/>
      <c r="T88" s="46"/>
      <c r="U88" s="46"/>
      <c r="V88" s="46"/>
      <c r="W88" s="46"/>
      <c r="X88" s="31" t="s">
        <v>42</v>
      </c>
      <c r="Y88" s="76">
        <v>44782</v>
      </c>
      <c r="Z88" s="72"/>
    </row>
    <row r="89" spans="1:26" s="13" customFormat="1" ht="51.75" x14ac:dyDescent="0.25">
      <c r="A89" s="53"/>
      <c r="B89" s="220"/>
      <c r="C89" s="18">
        <v>2</v>
      </c>
      <c r="D89" s="18">
        <v>2</v>
      </c>
      <c r="E89" s="18">
        <v>2</v>
      </c>
      <c r="F89" s="44">
        <f t="shared" si="23"/>
        <v>8</v>
      </c>
      <c r="G89" s="45" t="str">
        <f t="shared" si="24"/>
        <v>HİZMETE ÖZEL</v>
      </c>
      <c r="H89" s="23" t="s">
        <v>46</v>
      </c>
      <c r="I89" s="46" t="s">
        <v>152</v>
      </c>
      <c r="J89" s="12">
        <v>2</v>
      </c>
      <c r="K89" s="12">
        <v>3</v>
      </c>
      <c r="L89" s="46">
        <f t="shared" si="19"/>
        <v>48</v>
      </c>
      <c r="M89" s="46" t="str">
        <f t="shared" si="20"/>
        <v>ETKİSİZ</v>
      </c>
      <c r="N89" s="32" t="s">
        <v>35</v>
      </c>
      <c r="O89" s="63" t="s">
        <v>187</v>
      </c>
      <c r="P89" s="71" t="s">
        <v>149</v>
      </c>
      <c r="Q89" s="46"/>
      <c r="R89" s="46"/>
      <c r="S89" s="46"/>
      <c r="T89" s="46"/>
      <c r="U89" s="46"/>
      <c r="V89" s="46"/>
      <c r="W89" s="46"/>
      <c r="X89" s="31" t="s">
        <v>42</v>
      </c>
      <c r="Y89" s="76">
        <v>44782</v>
      </c>
      <c r="Z89" s="72"/>
    </row>
    <row r="90" spans="1:26" s="13" customFormat="1" ht="51.75" x14ac:dyDescent="0.25">
      <c r="A90" s="54"/>
      <c r="B90" s="221"/>
      <c r="C90" s="18">
        <v>3</v>
      </c>
      <c r="D90" s="18">
        <v>4</v>
      </c>
      <c r="E90" s="18">
        <v>3</v>
      </c>
      <c r="F90" s="44">
        <f t="shared" si="23"/>
        <v>36</v>
      </c>
      <c r="G90" s="45" t="str">
        <f t="shared" si="24"/>
        <v>GİZLİ</v>
      </c>
      <c r="H90" s="23" t="s">
        <v>68</v>
      </c>
      <c r="I90" s="46" t="s">
        <v>141</v>
      </c>
      <c r="J90" s="12">
        <v>2</v>
      </c>
      <c r="K90" s="12">
        <v>3</v>
      </c>
      <c r="L90" s="46">
        <f t="shared" si="19"/>
        <v>216</v>
      </c>
      <c r="M90" s="46" t="str">
        <f t="shared" si="20"/>
        <v>DÜŞÜK</v>
      </c>
      <c r="N90" s="32" t="s">
        <v>35</v>
      </c>
      <c r="O90" s="63" t="s">
        <v>187</v>
      </c>
      <c r="P90" s="71" t="s">
        <v>140</v>
      </c>
      <c r="Q90" s="46"/>
      <c r="R90" s="46"/>
      <c r="S90" s="46"/>
      <c r="T90" s="46"/>
      <c r="U90" s="46"/>
      <c r="V90" s="46"/>
      <c r="W90" s="46"/>
      <c r="X90" s="31" t="s">
        <v>42</v>
      </c>
      <c r="Y90" s="76">
        <v>44782</v>
      </c>
      <c r="Z90" s="72"/>
    </row>
    <row r="91" spans="1:26" s="3" customFormat="1" ht="51.75" x14ac:dyDescent="0.25">
      <c r="A91" s="31"/>
      <c r="B91" s="236" t="s">
        <v>127</v>
      </c>
      <c r="C91" s="16">
        <v>4</v>
      </c>
      <c r="D91" s="16">
        <v>4</v>
      </c>
      <c r="E91" s="16">
        <v>4</v>
      </c>
      <c r="F91" s="47">
        <f t="shared" ref="F91:F108" si="25">PRODUCT(C91,D91,E91)</f>
        <v>64</v>
      </c>
      <c r="G91" s="48" t="str">
        <f t="shared" ref="G91:G108" si="26">IF(F91 &lt; 5,"KAMUYA AÇIK",IF(F91 &lt; 10,"HİZMETE ÖZEL", IF(F91 &lt; 25, "KURUMA ÖZEL", IF(F91&lt;50, "GİZLİ", "ÇOK GİZLİ"))))</f>
        <v>ÇOK GİZLİ</v>
      </c>
      <c r="H91" s="21" t="s">
        <v>131</v>
      </c>
      <c r="I91" s="31" t="s">
        <v>142</v>
      </c>
      <c r="J91" s="10">
        <v>2</v>
      </c>
      <c r="K91" s="10">
        <v>3</v>
      </c>
      <c r="L91" s="31">
        <f t="shared" ref="L91:L105" si="27">PRODUCT(J91,K91,F91)</f>
        <v>384</v>
      </c>
      <c r="M91" s="31" t="str">
        <f t="shared" ref="M91:M105" si="28">IF(L91&gt;1025,"ÇOK YÜKSEK",IF(L91&gt;769,"YÜKSEK",IF(L91&gt;385,"ORTA",IF(L91&gt;193,"DÜŞÜK",IF(L91&gt;1,"ETKİSİZ")))))</f>
        <v>DÜŞÜK</v>
      </c>
      <c r="N91" s="32" t="s">
        <v>35</v>
      </c>
      <c r="O91" s="63" t="s">
        <v>187</v>
      </c>
      <c r="P91" s="69" t="s">
        <v>136</v>
      </c>
      <c r="Q91" s="31"/>
      <c r="R91" s="31"/>
      <c r="S91" s="31"/>
      <c r="T91" s="31"/>
      <c r="U91" s="31"/>
      <c r="V91" s="31"/>
      <c r="W91" s="31"/>
      <c r="X91" s="31" t="s">
        <v>42</v>
      </c>
      <c r="Y91" s="76">
        <v>44782</v>
      </c>
      <c r="Z91" s="73"/>
    </row>
    <row r="92" spans="1:26" s="3" customFormat="1" ht="51.75" x14ac:dyDescent="0.25">
      <c r="A92" s="31"/>
      <c r="B92" s="236"/>
      <c r="C92" s="16">
        <v>4</v>
      </c>
      <c r="D92" s="16">
        <v>4</v>
      </c>
      <c r="E92" s="16">
        <v>4</v>
      </c>
      <c r="F92" s="47">
        <f t="shared" si="25"/>
        <v>64</v>
      </c>
      <c r="G92" s="48" t="str">
        <f t="shared" si="26"/>
        <v>ÇOK GİZLİ</v>
      </c>
      <c r="H92" s="21" t="s">
        <v>132</v>
      </c>
      <c r="I92" s="31" t="s">
        <v>108</v>
      </c>
      <c r="J92" s="10">
        <v>3</v>
      </c>
      <c r="K92" s="10">
        <v>2</v>
      </c>
      <c r="L92" s="31">
        <f t="shared" si="27"/>
        <v>384</v>
      </c>
      <c r="M92" s="31" t="str">
        <f t="shared" si="28"/>
        <v>DÜŞÜK</v>
      </c>
      <c r="N92" s="32" t="s">
        <v>35</v>
      </c>
      <c r="O92" s="63" t="s">
        <v>187</v>
      </c>
      <c r="P92" s="69" t="s">
        <v>113</v>
      </c>
      <c r="Q92" s="31"/>
      <c r="R92" s="31"/>
      <c r="S92" s="31"/>
      <c r="T92" s="31"/>
      <c r="U92" s="31"/>
      <c r="V92" s="31"/>
      <c r="W92" s="31"/>
      <c r="X92" s="31" t="s">
        <v>42</v>
      </c>
      <c r="Y92" s="76">
        <v>44782</v>
      </c>
      <c r="Z92" s="73"/>
    </row>
    <row r="93" spans="1:26" s="3" customFormat="1" ht="51.75" x14ac:dyDescent="0.25">
      <c r="A93" s="31"/>
      <c r="B93" s="236"/>
      <c r="C93" s="16">
        <v>4</v>
      </c>
      <c r="D93" s="16">
        <v>4</v>
      </c>
      <c r="E93" s="16">
        <v>4</v>
      </c>
      <c r="F93" s="47">
        <f t="shared" si="25"/>
        <v>64</v>
      </c>
      <c r="G93" s="48" t="str">
        <f t="shared" si="26"/>
        <v>ÇOK GİZLİ</v>
      </c>
      <c r="H93" s="21" t="s">
        <v>133</v>
      </c>
      <c r="I93" s="31" t="s">
        <v>95</v>
      </c>
      <c r="J93" s="10">
        <v>2</v>
      </c>
      <c r="K93" s="10">
        <v>2</v>
      </c>
      <c r="L93" s="31">
        <f t="shared" si="27"/>
        <v>256</v>
      </c>
      <c r="M93" s="31" t="str">
        <f t="shared" si="28"/>
        <v>DÜŞÜK</v>
      </c>
      <c r="N93" s="32" t="s">
        <v>35</v>
      </c>
      <c r="O93" s="63" t="s">
        <v>187</v>
      </c>
      <c r="P93" s="69" t="s">
        <v>137</v>
      </c>
      <c r="Q93" s="31"/>
      <c r="R93" s="31"/>
      <c r="S93" s="31"/>
      <c r="T93" s="31"/>
      <c r="U93" s="31"/>
      <c r="V93" s="31"/>
      <c r="W93" s="31"/>
      <c r="X93" s="31" t="s">
        <v>42</v>
      </c>
      <c r="Y93" s="76">
        <v>44782</v>
      </c>
      <c r="Z93" s="73"/>
    </row>
    <row r="94" spans="1:26" s="3" customFormat="1" ht="51.75" x14ac:dyDescent="0.25">
      <c r="A94" s="31"/>
      <c r="B94" s="236"/>
      <c r="C94" s="16">
        <v>4</v>
      </c>
      <c r="D94" s="16">
        <v>4</v>
      </c>
      <c r="E94" s="16">
        <v>4</v>
      </c>
      <c r="F94" s="47">
        <f t="shared" si="25"/>
        <v>64</v>
      </c>
      <c r="G94" s="48" t="str">
        <f t="shared" si="26"/>
        <v>ÇOK GİZLİ</v>
      </c>
      <c r="H94" s="21" t="s">
        <v>134</v>
      </c>
      <c r="I94" s="31" t="s">
        <v>70</v>
      </c>
      <c r="J94" s="10">
        <v>2</v>
      </c>
      <c r="K94" s="10">
        <v>2</v>
      </c>
      <c r="L94" s="31">
        <f t="shared" si="27"/>
        <v>256</v>
      </c>
      <c r="M94" s="31" t="str">
        <f t="shared" si="28"/>
        <v>DÜŞÜK</v>
      </c>
      <c r="N94" s="32" t="s">
        <v>35</v>
      </c>
      <c r="O94" s="63" t="s">
        <v>187</v>
      </c>
      <c r="P94" s="69" t="s">
        <v>138</v>
      </c>
      <c r="Q94" s="31"/>
      <c r="R94" s="31"/>
      <c r="S94" s="31"/>
      <c r="T94" s="31"/>
      <c r="U94" s="31"/>
      <c r="V94" s="31"/>
      <c r="W94" s="31"/>
      <c r="X94" s="31" t="s">
        <v>42</v>
      </c>
      <c r="Y94" s="76">
        <v>44782</v>
      </c>
      <c r="Z94" s="73"/>
    </row>
    <row r="95" spans="1:26" s="3" customFormat="1" ht="51.75" x14ac:dyDescent="0.25">
      <c r="A95" s="31"/>
      <c r="B95" s="236"/>
      <c r="C95" s="16">
        <v>4</v>
      </c>
      <c r="D95" s="16">
        <v>4</v>
      </c>
      <c r="E95" s="16">
        <v>4</v>
      </c>
      <c r="F95" s="47">
        <f t="shared" si="25"/>
        <v>64</v>
      </c>
      <c r="G95" s="48" t="str">
        <f t="shared" si="26"/>
        <v>ÇOK GİZLİ</v>
      </c>
      <c r="H95" s="21" t="s">
        <v>135</v>
      </c>
      <c r="I95" s="31" t="s">
        <v>143</v>
      </c>
      <c r="J95" s="10">
        <v>2</v>
      </c>
      <c r="K95" s="10">
        <v>2</v>
      </c>
      <c r="L95" s="31">
        <f t="shared" si="27"/>
        <v>256</v>
      </c>
      <c r="M95" s="31" t="str">
        <f t="shared" si="28"/>
        <v>DÜŞÜK</v>
      </c>
      <c r="N95" s="32" t="s">
        <v>35</v>
      </c>
      <c r="O95" s="63" t="s">
        <v>187</v>
      </c>
      <c r="P95" s="69" t="s">
        <v>139</v>
      </c>
      <c r="Q95" s="31"/>
      <c r="R95" s="31"/>
      <c r="S95" s="31"/>
      <c r="T95" s="31"/>
      <c r="U95" s="31"/>
      <c r="V95" s="31"/>
      <c r="W95" s="31"/>
      <c r="X95" s="31" t="s">
        <v>42</v>
      </c>
      <c r="Y95" s="76">
        <v>44782</v>
      </c>
      <c r="Z95" s="73"/>
    </row>
    <row r="96" spans="1:26" s="3" customFormat="1" ht="51.75" x14ac:dyDescent="0.25">
      <c r="A96" s="31"/>
      <c r="B96" s="236"/>
      <c r="C96" s="16">
        <v>4</v>
      </c>
      <c r="D96" s="16">
        <v>4</v>
      </c>
      <c r="E96" s="16">
        <v>4</v>
      </c>
      <c r="F96" s="47">
        <f t="shared" si="25"/>
        <v>64</v>
      </c>
      <c r="G96" s="48" t="str">
        <f t="shared" si="26"/>
        <v>ÇOK GİZLİ</v>
      </c>
      <c r="H96" s="21" t="s">
        <v>145</v>
      </c>
      <c r="I96" s="31" t="s">
        <v>146</v>
      </c>
      <c r="J96" s="10">
        <v>2</v>
      </c>
      <c r="K96" s="10">
        <v>2</v>
      </c>
      <c r="L96" s="31">
        <f t="shared" si="27"/>
        <v>256</v>
      </c>
      <c r="M96" s="31" t="str">
        <f t="shared" si="28"/>
        <v>DÜŞÜK</v>
      </c>
      <c r="N96" s="32" t="s">
        <v>35</v>
      </c>
      <c r="O96" s="63" t="s">
        <v>187</v>
      </c>
      <c r="P96" s="69" t="s">
        <v>147</v>
      </c>
      <c r="Q96" s="31"/>
      <c r="R96" s="31"/>
      <c r="S96" s="31"/>
      <c r="T96" s="31"/>
      <c r="U96" s="31"/>
      <c r="V96" s="31"/>
      <c r="W96" s="31"/>
      <c r="X96" s="31" t="s">
        <v>42</v>
      </c>
      <c r="Y96" s="76">
        <v>44782</v>
      </c>
      <c r="Z96" s="73"/>
    </row>
    <row r="97" spans="1:26" s="3" customFormat="1" ht="51.75" x14ac:dyDescent="0.25">
      <c r="A97" s="31"/>
      <c r="B97" s="236"/>
      <c r="C97" s="16">
        <v>4</v>
      </c>
      <c r="D97" s="16">
        <v>4</v>
      </c>
      <c r="E97" s="16">
        <v>4</v>
      </c>
      <c r="F97" s="47">
        <f t="shared" si="25"/>
        <v>64</v>
      </c>
      <c r="G97" s="48" t="str">
        <f t="shared" si="26"/>
        <v>ÇOK GİZLİ</v>
      </c>
      <c r="H97" s="21" t="s">
        <v>109</v>
      </c>
      <c r="I97" s="31" t="s">
        <v>144</v>
      </c>
      <c r="J97" s="10">
        <v>2</v>
      </c>
      <c r="K97" s="10">
        <v>3</v>
      </c>
      <c r="L97" s="31">
        <f t="shared" si="27"/>
        <v>384</v>
      </c>
      <c r="M97" s="31" t="str">
        <f t="shared" si="28"/>
        <v>DÜŞÜK</v>
      </c>
      <c r="N97" s="32" t="s">
        <v>35</v>
      </c>
      <c r="O97" s="63" t="s">
        <v>187</v>
      </c>
      <c r="P97" s="69" t="s">
        <v>114</v>
      </c>
      <c r="Q97" s="31"/>
      <c r="R97" s="31"/>
      <c r="S97" s="31"/>
      <c r="T97" s="31"/>
      <c r="U97" s="31"/>
      <c r="V97" s="31"/>
      <c r="W97" s="31"/>
      <c r="X97" s="31" t="s">
        <v>42</v>
      </c>
      <c r="Y97" s="76">
        <v>44782</v>
      </c>
      <c r="Z97" s="73"/>
    </row>
    <row r="98" spans="1:26" s="3" customFormat="1" ht="51.75" x14ac:dyDescent="0.25">
      <c r="A98" s="31"/>
      <c r="B98" s="236"/>
      <c r="C98" s="16">
        <v>4</v>
      </c>
      <c r="D98" s="16">
        <v>4</v>
      </c>
      <c r="E98" s="16">
        <v>4</v>
      </c>
      <c r="F98" s="47">
        <f t="shared" si="25"/>
        <v>64</v>
      </c>
      <c r="G98" s="48" t="str">
        <f t="shared" si="26"/>
        <v>ÇOK GİZLİ</v>
      </c>
      <c r="H98" s="21" t="s">
        <v>46</v>
      </c>
      <c r="I98" s="31" t="s">
        <v>152</v>
      </c>
      <c r="J98" s="10">
        <v>2</v>
      </c>
      <c r="K98" s="10">
        <v>3</v>
      </c>
      <c r="L98" s="31">
        <f t="shared" si="27"/>
        <v>384</v>
      </c>
      <c r="M98" s="31" t="str">
        <f t="shared" si="28"/>
        <v>DÜŞÜK</v>
      </c>
      <c r="N98" s="32" t="s">
        <v>35</v>
      </c>
      <c r="O98" s="63" t="s">
        <v>187</v>
      </c>
      <c r="P98" s="69" t="s">
        <v>149</v>
      </c>
      <c r="Q98" s="31"/>
      <c r="R98" s="31"/>
      <c r="S98" s="31"/>
      <c r="T98" s="31"/>
      <c r="U98" s="31"/>
      <c r="V98" s="31"/>
      <c r="W98" s="31"/>
      <c r="X98" s="31" t="s">
        <v>42</v>
      </c>
      <c r="Y98" s="76">
        <v>44782</v>
      </c>
      <c r="Z98" s="73"/>
    </row>
    <row r="99" spans="1:26" s="3" customFormat="1" ht="51.75" x14ac:dyDescent="0.25">
      <c r="A99" s="31"/>
      <c r="B99" s="236"/>
      <c r="C99" s="16">
        <v>4</v>
      </c>
      <c r="D99" s="16">
        <v>4</v>
      </c>
      <c r="E99" s="16">
        <v>4</v>
      </c>
      <c r="F99" s="47">
        <f t="shared" si="25"/>
        <v>64</v>
      </c>
      <c r="G99" s="48" t="str">
        <f t="shared" si="26"/>
        <v>ÇOK GİZLİ</v>
      </c>
      <c r="H99" s="21" t="s">
        <v>68</v>
      </c>
      <c r="I99" s="31" t="s">
        <v>141</v>
      </c>
      <c r="J99" s="10">
        <v>2</v>
      </c>
      <c r="K99" s="10">
        <v>3</v>
      </c>
      <c r="L99" s="31">
        <f t="shared" si="27"/>
        <v>384</v>
      </c>
      <c r="M99" s="31" t="str">
        <f t="shared" si="28"/>
        <v>DÜŞÜK</v>
      </c>
      <c r="N99" s="32" t="s">
        <v>35</v>
      </c>
      <c r="O99" s="63" t="s">
        <v>187</v>
      </c>
      <c r="P99" s="69" t="s">
        <v>140</v>
      </c>
      <c r="Q99" s="31"/>
      <c r="R99" s="31"/>
      <c r="S99" s="31"/>
      <c r="T99" s="31"/>
      <c r="U99" s="31"/>
      <c r="V99" s="31"/>
      <c r="W99" s="31"/>
      <c r="X99" s="31" t="s">
        <v>42</v>
      </c>
      <c r="Y99" s="76">
        <v>44782</v>
      </c>
      <c r="Z99" s="73"/>
    </row>
    <row r="100" spans="1:26" s="13" customFormat="1" ht="51.75" x14ac:dyDescent="0.25">
      <c r="A100" s="46"/>
      <c r="B100" s="212" t="s">
        <v>128</v>
      </c>
      <c r="C100" s="44">
        <v>3</v>
      </c>
      <c r="D100" s="44">
        <v>3</v>
      </c>
      <c r="E100" s="44">
        <v>3</v>
      </c>
      <c r="F100" s="44">
        <f t="shared" si="25"/>
        <v>27</v>
      </c>
      <c r="G100" s="45" t="str">
        <f t="shared" si="26"/>
        <v>GİZLİ</v>
      </c>
      <c r="H100" s="26" t="s">
        <v>29</v>
      </c>
      <c r="I100" s="46" t="s">
        <v>150</v>
      </c>
      <c r="J100" s="12">
        <v>2</v>
      </c>
      <c r="K100" s="12">
        <v>3</v>
      </c>
      <c r="L100" s="46">
        <f t="shared" si="27"/>
        <v>162</v>
      </c>
      <c r="M100" s="46" t="str">
        <f t="shared" si="28"/>
        <v>ETKİSİZ</v>
      </c>
      <c r="N100" s="32" t="s">
        <v>35</v>
      </c>
      <c r="O100" s="63" t="s">
        <v>187</v>
      </c>
      <c r="P100" s="71" t="s">
        <v>153</v>
      </c>
      <c r="Q100" s="46"/>
      <c r="R100" s="46"/>
      <c r="S100" s="46"/>
      <c r="T100" s="46"/>
      <c r="U100" s="46"/>
      <c r="V100" s="46"/>
      <c r="W100" s="46"/>
      <c r="X100" s="31" t="s">
        <v>42</v>
      </c>
      <c r="Y100" s="76">
        <v>44782</v>
      </c>
      <c r="Z100" s="72"/>
    </row>
    <row r="101" spans="1:26" s="13" customFormat="1" ht="51.75" x14ac:dyDescent="0.25">
      <c r="A101" s="46"/>
      <c r="B101" s="212"/>
      <c r="C101" s="44">
        <v>3</v>
      </c>
      <c r="D101" s="44">
        <v>3</v>
      </c>
      <c r="E101" s="44">
        <v>3</v>
      </c>
      <c r="F101" s="44">
        <f t="shared" si="25"/>
        <v>27</v>
      </c>
      <c r="G101" s="45" t="str">
        <f t="shared" si="26"/>
        <v>GİZLİ</v>
      </c>
      <c r="H101" s="26" t="s">
        <v>43</v>
      </c>
      <c r="I101" s="46" t="s">
        <v>150</v>
      </c>
      <c r="J101" s="12">
        <v>2</v>
      </c>
      <c r="K101" s="12">
        <v>3</v>
      </c>
      <c r="L101" s="46">
        <f t="shared" si="27"/>
        <v>162</v>
      </c>
      <c r="M101" s="46" t="str">
        <f t="shared" si="28"/>
        <v>ETKİSİZ</v>
      </c>
      <c r="N101" s="32" t="s">
        <v>35</v>
      </c>
      <c r="O101" s="63" t="s">
        <v>187</v>
      </c>
      <c r="P101" s="71" t="s">
        <v>154</v>
      </c>
      <c r="Q101" s="46"/>
      <c r="R101" s="46"/>
      <c r="S101" s="46"/>
      <c r="T101" s="46"/>
      <c r="U101" s="46"/>
      <c r="V101" s="46"/>
      <c r="W101" s="46"/>
      <c r="X101" s="31" t="s">
        <v>42</v>
      </c>
      <c r="Y101" s="76">
        <v>44782</v>
      </c>
      <c r="Z101" s="72"/>
    </row>
    <row r="102" spans="1:26" s="13" customFormat="1" ht="51.75" x14ac:dyDescent="0.25">
      <c r="A102" s="46"/>
      <c r="B102" s="212"/>
      <c r="C102" s="44">
        <v>3</v>
      </c>
      <c r="D102" s="44">
        <v>3</v>
      </c>
      <c r="E102" s="44">
        <v>3</v>
      </c>
      <c r="F102" s="44">
        <f t="shared" si="25"/>
        <v>27</v>
      </c>
      <c r="G102" s="45" t="str">
        <f t="shared" si="26"/>
        <v>GİZLİ</v>
      </c>
      <c r="H102" s="23" t="s">
        <v>131</v>
      </c>
      <c r="I102" s="46" t="s">
        <v>142</v>
      </c>
      <c r="J102" s="12">
        <v>2</v>
      </c>
      <c r="K102" s="12">
        <v>3</v>
      </c>
      <c r="L102" s="46">
        <f t="shared" si="27"/>
        <v>162</v>
      </c>
      <c r="M102" s="46" t="str">
        <f t="shared" si="28"/>
        <v>ETKİSİZ</v>
      </c>
      <c r="N102" s="32" t="s">
        <v>35</v>
      </c>
      <c r="O102" s="63" t="s">
        <v>187</v>
      </c>
      <c r="P102" s="71" t="s">
        <v>136</v>
      </c>
      <c r="Q102" s="46"/>
      <c r="R102" s="46"/>
      <c r="S102" s="46"/>
      <c r="T102" s="46"/>
      <c r="U102" s="46"/>
      <c r="V102" s="46"/>
      <c r="W102" s="46"/>
      <c r="X102" s="31" t="s">
        <v>42</v>
      </c>
      <c r="Y102" s="76">
        <v>44782</v>
      </c>
      <c r="Z102" s="72"/>
    </row>
    <row r="103" spans="1:26" s="13" customFormat="1" ht="51.75" x14ac:dyDescent="0.25">
      <c r="A103" s="46"/>
      <c r="B103" s="212"/>
      <c r="C103" s="44">
        <v>3</v>
      </c>
      <c r="D103" s="44">
        <v>3</v>
      </c>
      <c r="E103" s="44">
        <v>3</v>
      </c>
      <c r="F103" s="44">
        <f t="shared" si="25"/>
        <v>27</v>
      </c>
      <c r="G103" s="45" t="str">
        <f t="shared" si="26"/>
        <v>GİZLİ</v>
      </c>
      <c r="H103" s="23" t="s">
        <v>132</v>
      </c>
      <c r="I103" s="46" t="s">
        <v>108</v>
      </c>
      <c r="J103" s="12">
        <v>3</v>
      </c>
      <c r="K103" s="12">
        <v>2</v>
      </c>
      <c r="L103" s="46">
        <f t="shared" si="27"/>
        <v>162</v>
      </c>
      <c r="M103" s="46" t="str">
        <f t="shared" si="28"/>
        <v>ETKİSİZ</v>
      </c>
      <c r="N103" s="32" t="s">
        <v>35</v>
      </c>
      <c r="O103" s="63" t="s">
        <v>187</v>
      </c>
      <c r="P103" s="71" t="s">
        <v>113</v>
      </c>
      <c r="Q103" s="46"/>
      <c r="R103" s="46"/>
      <c r="S103" s="46"/>
      <c r="T103" s="46"/>
      <c r="U103" s="46"/>
      <c r="V103" s="46"/>
      <c r="W103" s="46"/>
      <c r="X103" s="31" t="s">
        <v>42</v>
      </c>
      <c r="Y103" s="76">
        <v>44782</v>
      </c>
      <c r="Z103" s="72"/>
    </row>
    <row r="104" spans="1:26" s="13" customFormat="1" ht="51.75" x14ac:dyDescent="0.25">
      <c r="A104" s="46"/>
      <c r="B104" s="212"/>
      <c r="C104" s="44">
        <v>3</v>
      </c>
      <c r="D104" s="44">
        <v>3</v>
      </c>
      <c r="E104" s="44">
        <v>3</v>
      </c>
      <c r="F104" s="44">
        <f t="shared" si="25"/>
        <v>27</v>
      </c>
      <c r="G104" s="45" t="str">
        <f t="shared" si="26"/>
        <v>GİZLİ</v>
      </c>
      <c r="H104" s="23" t="s">
        <v>133</v>
      </c>
      <c r="I104" s="46" t="s">
        <v>95</v>
      </c>
      <c r="J104" s="12">
        <v>2</v>
      </c>
      <c r="K104" s="12">
        <v>2</v>
      </c>
      <c r="L104" s="46">
        <f t="shared" si="27"/>
        <v>108</v>
      </c>
      <c r="M104" s="46" t="str">
        <f t="shared" si="28"/>
        <v>ETKİSİZ</v>
      </c>
      <c r="N104" s="32" t="s">
        <v>35</v>
      </c>
      <c r="O104" s="63" t="s">
        <v>187</v>
      </c>
      <c r="P104" s="71" t="s">
        <v>137</v>
      </c>
      <c r="Q104" s="46"/>
      <c r="R104" s="46"/>
      <c r="S104" s="46"/>
      <c r="T104" s="46"/>
      <c r="U104" s="46"/>
      <c r="V104" s="46"/>
      <c r="W104" s="46"/>
      <c r="X104" s="31" t="s">
        <v>42</v>
      </c>
      <c r="Y104" s="76">
        <v>44782</v>
      </c>
      <c r="Z104" s="72"/>
    </row>
    <row r="105" spans="1:26" s="13" customFormat="1" ht="30" customHeight="1" x14ac:dyDescent="0.25">
      <c r="A105" s="46"/>
      <c r="B105" s="212"/>
      <c r="C105" s="44">
        <v>3</v>
      </c>
      <c r="D105" s="44">
        <v>3</v>
      </c>
      <c r="E105" s="44">
        <v>3</v>
      </c>
      <c r="F105" s="44">
        <f t="shared" si="25"/>
        <v>27</v>
      </c>
      <c r="G105" s="45" t="str">
        <f t="shared" si="26"/>
        <v>GİZLİ</v>
      </c>
      <c r="H105" s="23" t="s">
        <v>134</v>
      </c>
      <c r="I105" s="46" t="s">
        <v>70</v>
      </c>
      <c r="J105" s="12">
        <v>2</v>
      </c>
      <c r="K105" s="12">
        <v>2</v>
      </c>
      <c r="L105" s="46">
        <f t="shared" si="27"/>
        <v>108</v>
      </c>
      <c r="M105" s="46" t="str">
        <f t="shared" si="28"/>
        <v>ETKİSİZ</v>
      </c>
      <c r="N105" s="32" t="s">
        <v>35</v>
      </c>
      <c r="O105" s="63" t="s">
        <v>187</v>
      </c>
      <c r="P105" s="71" t="s">
        <v>138</v>
      </c>
      <c r="Q105" s="46"/>
      <c r="R105" s="46"/>
      <c r="S105" s="46"/>
      <c r="T105" s="46"/>
      <c r="U105" s="46"/>
      <c r="V105" s="46"/>
      <c r="W105" s="46"/>
      <c r="X105" s="31" t="s">
        <v>42</v>
      </c>
      <c r="Y105" s="76">
        <v>44782</v>
      </c>
      <c r="Z105" s="72"/>
    </row>
    <row r="106" spans="1:26" s="13" customFormat="1" ht="30" customHeight="1" x14ac:dyDescent="0.25">
      <c r="A106" s="46"/>
      <c r="B106" s="212"/>
      <c r="C106" s="44">
        <v>3</v>
      </c>
      <c r="D106" s="44">
        <v>3</v>
      </c>
      <c r="E106" s="44">
        <v>3</v>
      </c>
      <c r="F106" s="44">
        <f t="shared" si="25"/>
        <v>27</v>
      </c>
      <c r="G106" s="45" t="str">
        <f t="shared" si="26"/>
        <v>GİZLİ</v>
      </c>
      <c r="H106" s="23" t="s">
        <v>135</v>
      </c>
      <c r="I106" s="46" t="s">
        <v>143</v>
      </c>
      <c r="J106" s="12">
        <v>2</v>
      </c>
      <c r="K106" s="12">
        <v>2</v>
      </c>
      <c r="L106" s="46">
        <f t="shared" ref="L106:L114" si="29">PRODUCT(J106,K106,F106)</f>
        <v>108</v>
      </c>
      <c r="M106" s="46" t="str">
        <f t="shared" ref="M106:M114" si="30">IF(L106&gt;1025,"ÇOK YÜKSEK",IF(L106&gt;769,"YÜKSEK",IF(L106&gt;385,"ORTA",IF(L106&gt;193,"DÜŞÜK",IF(L106&gt;1,"ETKİSİZ")))))</f>
        <v>ETKİSİZ</v>
      </c>
      <c r="N106" s="32" t="s">
        <v>35</v>
      </c>
      <c r="O106" s="63" t="s">
        <v>187</v>
      </c>
      <c r="P106" s="71" t="s">
        <v>139</v>
      </c>
      <c r="Q106" s="46"/>
      <c r="R106" s="46"/>
      <c r="S106" s="46"/>
      <c r="T106" s="46"/>
      <c r="U106" s="46"/>
      <c r="V106" s="46"/>
      <c r="W106" s="46"/>
      <c r="X106" s="31" t="s">
        <v>42</v>
      </c>
      <c r="Y106" s="76">
        <v>44782</v>
      </c>
      <c r="Z106" s="72"/>
    </row>
    <row r="107" spans="1:26" s="13" customFormat="1" ht="30" customHeight="1" x14ac:dyDescent="0.25">
      <c r="A107" s="46"/>
      <c r="B107" s="212"/>
      <c r="C107" s="44">
        <v>3</v>
      </c>
      <c r="D107" s="44">
        <v>3</v>
      </c>
      <c r="E107" s="44">
        <v>3</v>
      </c>
      <c r="F107" s="44">
        <f t="shared" si="25"/>
        <v>27</v>
      </c>
      <c r="G107" s="45" t="str">
        <f t="shared" si="26"/>
        <v>GİZLİ</v>
      </c>
      <c r="H107" s="23" t="s">
        <v>145</v>
      </c>
      <c r="I107" s="46" t="s">
        <v>146</v>
      </c>
      <c r="J107" s="12">
        <v>2</v>
      </c>
      <c r="K107" s="12">
        <v>2</v>
      </c>
      <c r="L107" s="46">
        <f t="shared" si="29"/>
        <v>108</v>
      </c>
      <c r="M107" s="46" t="str">
        <f t="shared" si="30"/>
        <v>ETKİSİZ</v>
      </c>
      <c r="N107" s="32" t="s">
        <v>35</v>
      </c>
      <c r="O107" s="63" t="s">
        <v>187</v>
      </c>
      <c r="P107" s="71" t="s">
        <v>147</v>
      </c>
      <c r="Q107" s="46"/>
      <c r="R107" s="46"/>
      <c r="S107" s="46"/>
      <c r="T107" s="46"/>
      <c r="U107" s="46"/>
      <c r="V107" s="46"/>
      <c r="W107" s="46"/>
      <c r="X107" s="31" t="s">
        <v>42</v>
      </c>
      <c r="Y107" s="76">
        <v>44782</v>
      </c>
      <c r="Z107" s="72"/>
    </row>
    <row r="108" spans="1:26" s="13" customFormat="1" ht="30" customHeight="1" x14ac:dyDescent="0.25">
      <c r="A108" s="46"/>
      <c r="B108" s="212"/>
      <c r="C108" s="44">
        <v>3</v>
      </c>
      <c r="D108" s="44">
        <v>3</v>
      </c>
      <c r="E108" s="44">
        <v>3</v>
      </c>
      <c r="F108" s="44">
        <f t="shared" si="25"/>
        <v>27</v>
      </c>
      <c r="G108" s="45" t="str">
        <f t="shared" si="26"/>
        <v>GİZLİ</v>
      </c>
      <c r="H108" s="23" t="s">
        <v>109</v>
      </c>
      <c r="I108" s="46" t="s">
        <v>144</v>
      </c>
      <c r="J108" s="12">
        <v>2</v>
      </c>
      <c r="K108" s="12">
        <v>3</v>
      </c>
      <c r="L108" s="46">
        <f t="shared" si="29"/>
        <v>162</v>
      </c>
      <c r="M108" s="46" t="str">
        <f t="shared" si="30"/>
        <v>ETKİSİZ</v>
      </c>
      <c r="N108" s="32" t="s">
        <v>35</v>
      </c>
      <c r="O108" s="63" t="s">
        <v>187</v>
      </c>
      <c r="P108" s="71" t="s">
        <v>114</v>
      </c>
      <c r="Q108" s="46"/>
      <c r="R108" s="46"/>
      <c r="S108" s="46"/>
      <c r="T108" s="46"/>
      <c r="U108" s="46"/>
      <c r="V108" s="46"/>
      <c r="W108" s="46"/>
      <c r="X108" s="31" t="s">
        <v>42</v>
      </c>
      <c r="Y108" s="76">
        <v>44782</v>
      </c>
      <c r="Z108" s="72"/>
    </row>
    <row r="109" spans="1:26" s="13" customFormat="1" ht="51.75" x14ac:dyDescent="0.25">
      <c r="A109" s="46"/>
      <c r="B109" s="212"/>
      <c r="C109" s="44">
        <v>3</v>
      </c>
      <c r="D109" s="44">
        <v>3</v>
      </c>
      <c r="E109" s="44">
        <v>3</v>
      </c>
      <c r="F109" s="44">
        <f t="shared" ref="F109:F114" si="31">PRODUCT(C109,D109,E109)</f>
        <v>27</v>
      </c>
      <c r="G109" s="45" t="str">
        <f t="shared" ref="G109:G114" si="32">IF(F109 &lt; 5,"KAMUYA AÇIK",IF(F109 &lt; 10,"HİZMETE ÖZEL", IF(F109 &lt; 25, "KURUMA ÖZEL", IF(F109&lt;50, "GİZLİ", "ÇOK GİZLİ"))))</f>
        <v>GİZLİ</v>
      </c>
      <c r="H109" s="23" t="s">
        <v>46</v>
      </c>
      <c r="I109" s="46" t="s">
        <v>152</v>
      </c>
      <c r="J109" s="12">
        <v>2</v>
      </c>
      <c r="K109" s="12">
        <v>3</v>
      </c>
      <c r="L109" s="46">
        <f t="shared" si="29"/>
        <v>162</v>
      </c>
      <c r="M109" s="46" t="str">
        <f t="shared" si="30"/>
        <v>ETKİSİZ</v>
      </c>
      <c r="N109" s="32" t="s">
        <v>35</v>
      </c>
      <c r="O109" s="63" t="s">
        <v>187</v>
      </c>
      <c r="P109" s="71" t="s">
        <v>149</v>
      </c>
      <c r="Q109" s="46"/>
      <c r="R109" s="46"/>
      <c r="S109" s="46"/>
      <c r="T109" s="46"/>
      <c r="U109" s="46"/>
      <c r="V109" s="46"/>
      <c r="W109" s="46"/>
      <c r="X109" s="31" t="s">
        <v>42</v>
      </c>
      <c r="Y109" s="76">
        <v>44782</v>
      </c>
      <c r="Z109" s="72"/>
    </row>
    <row r="110" spans="1:26" s="13" customFormat="1" ht="51.75" x14ac:dyDescent="0.25">
      <c r="A110" s="46"/>
      <c r="B110" s="212"/>
      <c r="C110" s="44">
        <v>3</v>
      </c>
      <c r="D110" s="44">
        <v>3</v>
      </c>
      <c r="E110" s="44">
        <v>3</v>
      </c>
      <c r="F110" s="44">
        <f t="shared" si="31"/>
        <v>27</v>
      </c>
      <c r="G110" s="45" t="str">
        <f t="shared" si="32"/>
        <v>GİZLİ</v>
      </c>
      <c r="H110" s="24" t="s">
        <v>111</v>
      </c>
      <c r="I110" s="46" t="s">
        <v>112</v>
      </c>
      <c r="J110" s="12">
        <v>2</v>
      </c>
      <c r="K110" s="12">
        <v>2</v>
      </c>
      <c r="L110" s="46">
        <f t="shared" si="29"/>
        <v>108</v>
      </c>
      <c r="M110" s="46" t="str">
        <f t="shared" si="30"/>
        <v>ETKİSİZ</v>
      </c>
      <c r="N110" s="32" t="s">
        <v>35</v>
      </c>
      <c r="O110" s="63" t="s">
        <v>187</v>
      </c>
      <c r="P110" s="71" t="s">
        <v>105</v>
      </c>
      <c r="Q110" s="46"/>
      <c r="R110" s="46"/>
      <c r="S110" s="46"/>
      <c r="T110" s="46"/>
      <c r="U110" s="46"/>
      <c r="V110" s="46"/>
      <c r="W110" s="46"/>
      <c r="X110" s="31" t="s">
        <v>42</v>
      </c>
      <c r="Y110" s="76">
        <v>44782</v>
      </c>
      <c r="Z110" s="72"/>
    </row>
    <row r="111" spans="1:26" s="13" customFormat="1" ht="51.75" x14ac:dyDescent="0.25">
      <c r="A111" s="46"/>
      <c r="B111" s="212"/>
      <c r="C111" s="44">
        <v>3</v>
      </c>
      <c r="D111" s="44">
        <v>3</v>
      </c>
      <c r="E111" s="44">
        <v>3</v>
      </c>
      <c r="F111" s="44">
        <f t="shared" si="31"/>
        <v>27</v>
      </c>
      <c r="G111" s="45" t="str">
        <f t="shared" si="32"/>
        <v>GİZLİ</v>
      </c>
      <c r="H111" s="23" t="s">
        <v>148</v>
      </c>
      <c r="I111" s="46" t="s">
        <v>112</v>
      </c>
      <c r="J111" s="12">
        <v>2</v>
      </c>
      <c r="K111" s="12">
        <v>2</v>
      </c>
      <c r="L111" s="46">
        <f t="shared" si="29"/>
        <v>108</v>
      </c>
      <c r="M111" s="46" t="str">
        <f t="shared" si="30"/>
        <v>ETKİSİZ</v>
      </c>
      <c r="N111" s="32" t="s">
        <v>35</v>
      </c>
      <c r="O111" s="63" t="s">
        <v>187</v>
      </c>
      <c r="P111" s="71" t="s">
        <v>105</v>
      </c>
      <c r="Q111" s="46"/>
      <c r="R111" s="46"/>
      <c r="S111" s="46"/>
      <c r="T111" s="46"/>
      <c r="U111" s="46"/>
      <c r="V111" s="46"/>
      <c r="W111" s="46"/>
      <c r="X111" s="31" t="s">
        <v>42</v>
      </c>
      <c r="Y111" s="76">
        <v>44782</v>
      </c>
      <c r="Z111" s="72"/>
    </row>
    <row r="112" spans="1:26" s="13" customFormat="1" ht="51.75" x14ac:dyDescent="0.25">
      <c r="A112" s="46"/>
      <c r="B112" s="212"/>
      <c r="C112" s="44">
        <v>3</v>
      </c>
      <c r="D112" s="44">
        <v>3</v>
      </c>
      <c r="E112" s="44">
        <v>3</v>
      </c>
      <c r="F112" s="44">
        <f t="shared" si="31"/>
        <v>27</v>
      </c>
      <c r="G112" s="45" t="str">
        <f t="shared" si="32"/>
        <v>GİZLİ</v>
      </c>
      <c r="H112" s="23" t="s">
        <v>43</v>
      </c>
      <c r="I112" s="46" t="s">
        <v>150</v>
      </c>
      <c r="J112" s="12">
        <v>2</v>
      </c>
      <c r="K112" s="12">
        <v>3</v>
      </c>
      <c r="L112" s="46">
        <f t="shared" si="29"/>
        <v>162</v>
      </c>
      <c r="M112" s="46" t="str">
        <f t="shared" si="30"/>
        <v>ETKİSİZ</v>
      </c>
      <c r="N112" s="32" t="s">
        <v>35</v>
      </c>
      <c r="O112" s="63" t="s">
        <v>187</v>
      </c>
      <c r="P112" s="71" t="s">
        <v>154</v>
      </c>
      <c r="Q112" s="46"/>
      <c r="R112" s="46"/>
      <c r="S112" s="46"/>
      <c r="T112" s="46"/>
      <c r="U112" s="46"/>
      <c r="V112" s="46"/>
      <c r="W112" s="46"/>
      <c r="X112" s="31" t="s">
        <v>42</v>
      </c>
      <c r="Y112" s="76">
        <v>44782</v>
      </c>
      <c r="Z112" s="72"/>
    </row>
    <row r="113" spans="1:26" s="13" customFormat="1" ht="51.75" x14ac:dyDescent="0.25">
      <c r="A113" s="46"/>
      <c r="B113" s="212"/>
      <c r="C113" s="44">
        <v>3</v>
      </c>
      <c r="D113" s="44">
        <v>3</v>
      </c>
      <c r="E113" s="44">
        <v>3</v>
      </c>
      <c r="F113" s="44">
        <f t="shared" si="31"/>
        <v>27</v>
      </c>
      <c r="G113" s="45" t="str">
        <f t="shared" si="32"/>
        <v>GİZLİ</v>
      </c>
      <c r="H113" s="23" t="s">
        <v>68</v>
      </c>
      <c r="I113" s="46" t="s">
        <v>141</v>
      </c>
      <c r="J113" s="12">
        <v>2</v>
      </c>
      <c r="K113" s="12">
        <v>3</v>
      </c>
      <c r="L113" s="46">
        <f t="shared" si="29"/>
        <v>162</v>
      </c>
      <c r="M113" s="46" t="str">
        <f t="shared" si="30"/>
        <v>ETKİSİZ</v>
      </c>
      <c r="N113" s="32" t="s">
        <v>35</v>
      </c>
      <c r="O113" s="63" t="s">
        <v>187</v>
      </c>
      <c r="P113" s="71" t="s">
        <v>140</v>
      </c>
      <c r="Q113" s="46"/>
      <c r="R113" s="46"/>
      <c r="S113" s="46"/>
      <c r="T113" s="46"/>
      <c r="U113" s="46"/>
      <c r="V113" s="46"/>
      <c r="W113" s="46"/>
      <c r="X113" s="31" t="s">
        <v>42</v>
      </c>
      <c r="Y113" s="76">
        <v>44782</v>
      </c>
      <c r="Z113" s="72"/>
    </row>
    <row r="114" spans="1:26" s="3" customFormat="1" ht="51.75" x14ac:dyDescent="0.25">
      <c r="A114" s="43"/>
      <c r="B114" s="213" t="s">
        <v>129</v>
      </c>
      <c r="C114" s="47">
        <v>2</v>
      </c>
      <c r="D114" s="47">
        <v>4</v>
      </c>
      <c r="E114" s="47">
        <v>4</v>
      </c>
      <c r="F114" s="47">
        <f t="shared" si="31"/>
        <v>32</v>
      </c>
      <c r="G114" s="48" t="str">
        <f t="shared" si="32"/>
        <v>GİZLİ</v>
      </c>
      <c r="H114" s="21" t="s">
        <v>131</v>
      </c>
      <c r="I114" s="31" t="s">
        <v>142</v>
      </c>
      <c r="J114" s="10">
        <v>2</v>
      </c>
      <c r="K114" s="10">
        <v>3</v>
      </c>
      <c r="L114" s="31">
        <f t="shared" si="29"/>
        <v>192</v>
      </c>
      <c r="M114" s="31" t="str">
        <f t="shared" si="30"/>
        <v>ETKİSİZ</v>
      </c>
      <c r="N114" s="32" t="s">
        <v>35</v>
      </c>
      <c r="O114" s="63" t="s">
        <v>187</v>
      </c>
      <c r="P114" s="69" t="s">
        <v>136</v>
      </c>
      <c r="Q114" s="31"/>
      <c r="R114" s="31"/>
      <c r="S114" s="31"/>
      <c r="T114" s="31"/>
      <c r="U114" s="31"/>
      <c r="V114" s="31"/>
      <c r="W114" s="31"/>
      <c r="X114" s="31" t="s">
        <v>42</v>
      </c>
      <c r="Y114" s="76">
        <v>44782</v>
      </c>
      <c r="Z114" s="73"/>
    </row>
    <row r="115" spans="1:26" s="3" customFormat="1" ht="51.75" x14ac:dyDescent="0.25">
      <c r="A115" s="55"/>
      <c r="B115" s="214"/>
      <c r="C115" s="47">
        <v>2</v>
      </c>
      <c r="D115" s="47">
        <v>4</v>
      </c>
      <c r="E115" s="47">
        <v>4</v>
      </c>
      <c r="F115" s="47">
        <f t="shared" ref="F115:F127" si="33">PRODUCT(C115,D115,E115)</f>
        <v>32</v>
      </c>
      <c r="G115" s="48" t="str">
        <f t="shared" ref="G115:G127" si="34">IF(F115 &lt; 5,"KAMUYA AÇIK",IF(F115 &lt; 10,"HİZMETE ÖZEL", IF(F115 &lt; 25, "KURUMA ÖZEL", IF(F115&lt;50, "GİZLİ", "ÇOK GİZLİ"))))</f>
        <v>GİZLİ</v>
      </c>
      <c r="H115" s="21" t="s">
        <v>132</v>
      </c>
      <c r="I115" s="31" t="s">
        <v>108</v>
      </c>
      <c r="J115" s="10">
        <v>3</v>
      </c>
      <c r="K115" s="10">
        <v>2</v>
      </c>
      <c r="L115" s="31">
        <f t="shared" ref="L115:L128" si="35">PRODUCT(J115,K115,F115)</f>
        <v>192</v>
      </c>
      <c r="M115" s="31" t="str">
        <f t="shared" ref="M115:M128" si="36">IF(L115&gt;1025,"ÇOK YÜKSEK",IF(L115&gt;769,"YÜKSEK",IF(L115&gt;385,"ORTA",IF(L115&gt;193,"DÜŞÜK",IF(L115&gt;1,"ETKİSİZ")))))</f>
        <v>ETKİSİZ</v>
      </c>
      <c r="N115" s="32" t="s">
        <v>35</v>
      </c>
      <c r="O115" s="63" t="s">
        <v>187</v>
      </c>
      <c r="P115" s="69" t="s">
        <v>113</v>
      </c>
      <c r="Q115" s="31"/>
      <c r="R115" s="31"/>
      <c r="S115" s="31"/>
      <c r="T115" s="31"/>
      <c r="U115" s="31"/>
      <c r="V115" s="31"/>
      <c r="W115" s="31"/>
      <c r="X115" s="31" t="s">
        <v>42</v>
      </c>
      <c r="Y115" s="76">
        <v>44782</v>
      </c>
      <c r="Z115" s="73"/>
    </row>
    <row r="116" spans="1:26" s="3" customFormat="1" ht="51.75" x14ac:dyDescent="0.25">
      <c r="A116" s="55"/>
      <c r="B116" s="214"/>
      <c r="C116" s="47">
        <v>2</v>
      </c>
      <c r="D116" s="47">
        <v>4</v>
      </c>
      <c r="E116" s="47">
        <v>4</v>
      </c>
      <c r="F116" s="47">
        <f t="shared" si="33"/>
        <v>32</v>
      </c>
      <c r="G116" s="48" t="str">
        <f t="shared" si="34"/>
        <v>GİZLİ</v>
      </c>
      <c r="H116" s="21" t="s">
        <v>133</v>
      </c>
      <c r="I116" s="31" t="s">
        <v>95</v>
      </c>
      <c r="J116" s="10">
        <v>2</v>
      </c>
      <c r="K116" s="10">
        <v>2</v>
      </c>
      <c r="L116" s="31">
        <f t="shared" si="35"/>
        <v>128</v>
      </c>
      <c r="M116" s="31" t="str">
        <f t="shared" si="36"/>
        <v>ETKİSİZ</v>
      </c>
      <c r="N116" s="32" t="s">
        <v>35</v>
      </c>
      <c r="O116" s="63" t="s">
        <v>187</v>
      </c>
      <c r="P116" s="69" t="s">
        <v>137</v>
      </c>
      <c r="Q116" s="31"/>
      <c r="R116" s="31"/>
      <c r="S116" s="31"/>
      <c r="T116" s="31"/>
      <c r="U116" s="31"/>
      <c r="V116" s="31"/>
      <c r="W116" s="31"/>
      <c r="X116" s="31" t="s">
        <v>42</v>
      </c>
      <c r="Y116" s="76">
        <v>44782</v>
      </c>
      <c r="Z116" s="73"/>
    </row>
    <row r="117" spans="1:26" s="3" customFormat="1" ht="51.75" x14ac:dyDescent="0.25">
      <c r="A117" s="55"/>
      <c r="B117" s="214"/>
      <c r="C117" s="47">
        <v>2</v>
      </c>
      <c r="D117" s="47">
        <v>4</v>
      </c>
      <c r="E117" s="47">
        <v>4</v>
      </c>
      <c r="F117" s="47">
        <f t="shared" si="33"/>
        <v>32</v>
      </c>
      <c r="G117" s="48" t="str">
        <f t="shared" si="34"/>
        <v>GİZLİ</v>
      </c>
      <c r="H117" s="21" t="s">
        <v>134</v>
      </c>
      <c r="I117" s="31" t="s">
        <v>70</v>
      </c>
      <c r="J117" s="10">
        <v>2</v>
      </c>
      <c r="K117" s="10">
        <v>2</v>
      </c>
      <c r="L117" s="31">
        <f t="shared" si="35"/>
        <v>128</v>
      </c>
      <c r="M117" s="31" t="str">
        <f t="shared" si="36"/>
        <v>ETKİSİZ</v>
      </c>
      <c r="N117" s="32" t="s">
        <v>35</v>
      </c>
      <c r="O117" s="63" t="s">
        <v>187</v>
      </c>
      <c r="P117" s="69" t="s">
        <v>138</v>
      </c>
      <c r="Q117" s="31"/>
      <c r="R117" s="31"/>
      <c r="S117" s="31"/>
      <c r="T117" s="31"/>
      <c r="U117" s="31"/>
      <c r="V117" s="31"/>
      <c r="W117" s="31"/>
      <c r="X117" s="31" t="s">
        <v>42</v>
      </c>
      <c r="Y117" s="76">
        <v>44782</v>
      </c>
      <c r="Z117" s="73"/>
    </row>
    <row r="118" spans="1:26" s="3" customFormat="1" ht="51.75" x14ac:dyDescent="0.25">
      <c r="A118" s="55"/>
      <c r="B118" s="214"/>
      <c r="C118" s="47">
        <v>2</v>
      </c>
      <c r="D118" s="47">
        <v>4</v>
      </c>
      <c r="E118" s="47">
        <v>4</v>
      </c>
      <c r="F118" s="47">
        <f t="shared" si="33"/>
        <v>32</v>
      </c>
      <c r="G118" s="48" t="str">
        <f t="shared" si="34"/>
        <v>GİZLİ</v>
      </c>
      <c r="H118" s="21" t="s">
        <v>135</v>
      </c>
      <c r="I118" s="31" t="s">
        <v>143</v>
      </c>
      <c r="J118" s="10">
        <v>2</v>
      </c>
      <c r="K118" s="10">
        <v>2</v>
      </c>
      <c r="L118" s="31">
        <f t="shared" si="35"/>
        <v>128</v>
      </c>
      <c r="M118" s="31" t="str">
        <f t="shared" si="36"/>
        <v>ETKİSİZ</v>
      </c>
      <c r="N118" s="32" t="s">
        <v>35</v>
      </c>
      <c r="O118" s="63" t="s">
        <v>187</v>
      </c>
      <c r="P118" s="69" t="s">
        <v>139</v>
      </c>
      <c r="Q118" s="31"/>
      <c r="R118" s="31"/>
      <c r="S118" s="31"/>
      <c r="T118" s="31"/>
      <c r="U118" s="31"/>
      <c r="V118" s="31"/>
      <c r="W118" s="31"/>
      <c r="X118" s="31" t="s">
        <v>42</v>
      </c>
      <c r="Y118" s="76">
        <v>44782</v>
      </c>
      <c r="Z118" s="73"/>
    </row>
    <row r="119" spans="1:26" s="3" customFormat="1" ht="51.75" x14ac:dyDescent="0.25">
      <c r="A119" s="55"/>
      <c r="B119" s="214"/>
      <c r="C119" s="47">
        <v>2</v>
      </c>
      <c r="D119" s="47">
        <v>4</v>
      </c>
      <c r="E119" s="47">
        <v>4</v>
      </c>
      <c r="F119" s="47">
        <f t="shared" si="33"/>
        <v>32</v>
      </c>
      <c r="G119" s="48" t="str">
        <f t="shared" si="34"/>
        <v>GİZLİ</v>
      </c>
      <c r="H119" s="21" t="s">
        <v>109</v>
      </c>
      <c r="I119" s="31" t="s">
        <v>144</v>
      </c>
      <c r="J119" s="10">
        <v>2</v>
      </c>
      <c r="K119" s="10">
        <v>3</v>
      </c>
      <c r="L119" s="31">
        <f t="shared" si="35"/>
        <v>192</v>
      </c>
      <c r="M119" s="31" t="str">
        <f t="shared" si="36"/>
        <v>ETKİSİZ</v>
      </c>
      <c r="N119" s="32" t="s">
        <v>35</v>
      </c>
      <c r="O119" s="63" t="s">
        <v>187</v>
      </c>
      <c r="P119" s="69" t="s">
        <v>114</v>
      </c>
      <c r="Q119" s="31"/>
      <c r="R119" s="31"/>
      <c r="S119" s="31"/>
      <c r="T119" s="31"/>
      <c r="U119" s="31"/>
      <c r="V119" s="31"/>
      <c r="W119" s="31"/>
      <c r="X119" s="31" t="s">
        <v>42</v>
      </c>
      <c r="Y119" s="76">
        <v>44782</v>
      </c>
      <c r="Z119" s="73"/>
    </row>
    <row r="120" spans="1:26" s="3" customFormat="1" ht="51.75" x14ac:dyDescent="0.25">
      <c r="A120" s="55"/>
      <c r="B120" s="214"/>
      <c r="C120" s="47">
        <v>2</v>
      </c>
      <c r="D120" s="47">
        <v>4</v>
      </c>
      <c r="E120" s="47">
        <v>4</v>
      </c>
      <c r="F120" s="47">
        <f t="shared" si="33"/>
        <v>32</v>
      </c>
      <c r="G120" s="48" t="str">
        <f t="shared" si="34"/>
        <v>GİZLİ</v>
      </c>
      <c r="H120" s="21" t="s">
        <v>46</v>
      </c>
      <c r="I120" s="31" t="s">
        <v>152</v>
      </c>
      <c r="J120" s="10">
        <v>2</v>
      </c>
      <c r="K120" s="10">
        <v>3</v>
      </c>
      <c r="L120" s="31">
        <f t="shared" si="35"/>
        <v>192</v>
      </c>
      <c r="M120" s="31" t="str">
        <f t="shared" si="36"/>
        <v>ETKİSİZ</v>
      </c>
      <c r="N120" s="32" t="s">
        <v>35</v>
      </c>
      <c r="O120" s="63" t="s">
        <v>187</v>
      </c>
      <c r="P120" s="69" t="s">
        <v>149</v>
      </c>
      <c r="Q120" s="31"/>
      <c r="R120" s="31"/>
      <c r="S120" s="31"/>
      <c r="T120" s="31"/>
      <c r="U120" s="31"/>
      <c r="V120" s="31"/>
      <c r="W120" s="31"/>
      <c r="X120" s="31" t="s">
        <v>42</v>
      </c>
      <c r="Y120" s="76">
        <v>44782</v>
      </c>
      <c r="Z120" s="73"/>
    </row>
    <row r="121" spans="1:26" s="3" customFormat="1" ht="51.75" x14ac:dyDescent="0.25">
      <c r="A121" s="55"/>
      <c r="B121" s="214"/>
      <c r="C121" s="47">
        <v>2</v>
      </c>
      <c r="D121" s="47">
        <v>4</v>
      </c>
      <c r="E121" s="47">
        <v>4</v>
      </c>
      <c r="F121" s="47">
        <f t="shared" si="33"/>
        <v>32</v>
      </c>
      <c r="G121" s="48" t="str">
        <f t="shared" si="34"/>
        <v>GİZLİ</v>
      </c>
      <c r="H121" s="22" t="s">
        <v>111</v>
      </c>
      <c r="I121" s="31" t="s">
        <v>103</v>
      </c>
      <c r="J121" s="10">
        <v>2</v>
      </c>
      <c r="K121" s="10">
        <v>2</v>
      </c>
      <c r="L121" s="31">
        <f t="shared" si="35"/>
        <v>128</v>
      </c>
      <c r="M121" s="31" t="str">
        <f t="shared" si="36"/>
        <v>ETKİSİZ</v>
      </c>
      <c r="N121" s="32" t="s">
        <v>35</v>
      </c>
      <c r="O121" s="63" t="s">
        <v>187</v>
      </c>
      <c r="P121" s="69" t="s">
        <v>105</v>
      </c>
      <c r="Q121" s="31"/>
      <c r="R121" s="31"/>
      <c r="S121" s="31"/>
      <c r="T121" s="31"/>
      <c r="U121" s="31"/>
      <c r="V121" s="31"/>
      <c r="W121" s="31"/>
      <c r="X121" s="31" t="s">
        <v>42</v>
      </c>
      <c r="Y121" s="76">
        <v>44782</v>
      </c>
      <c r="Z121" s="73"/>
    </row>
    <row r="122" spans="1:26" s="3" customFormat="1" ht="51.75" x14ac:dyDescent="0.25">
      <c r="A122" s="56"/>
      <c r="B122" s="215"/>
      <c r="C122" s="47">
        <v>2</v>
      </c>
      <c r="D122" s="47">
        <v>4</v>
      </c>
      <c r="E122" s="47">
        <v>4</v>
      </c>
      <c r="F122" s="47">
        <f t="shared" si="33"/>
        <v>32</v>
      </c>
      <c r="G122" s="48" t="str">
        <f t="shared" si="34"/>
        <v>GİZLİ</v>
      </c>
      <c r="H122" s="21" t="s">
        <v>68</v>
      </c>
      <c r="I122" s="31" t="s">
        <v>141</v>
      </c>
      <c r="J122" s="10">
        <v>2</v>
      </c>
      <c r="K122" s="10">
        <v>3</v>
      </c>
      <c r="L122" s="31">
        <f t="shared" si="35"/>
        <v>192</v>
      </c>
      <c r="M122" s="31" t="str">
        <f t="shared" si="36"/>
        <v>ETKİSİZ</v>
      </c>
      <c r="N122" s="32" t="s">
        <v>35</v>
      </c>
      <c r="O122" s="63" t="s">
        <v>187</v>
      </c>
      <c r="P122" s="69" t="s">
        <v>140</v>
      </c>
      <c r="Q122" s="31"/>
      <c r="R122" s="31"/>
      <c r="S122" s="31"/>
      <c r="T122" s="31"/>
      <c r="U122" s="31"/>
      <c r="V122" s="31"/>
      <c r="W122" s="31"/>
      <c r="X122" s="31" t="s">
        <v>42</v>
      </c>
      <c r="Y122" s="76">
        <v>44782</v>
      </c>
      <c r="Z122" s="73"/>
    </row>
    <row r="123" spans="1:26" s="13" customFormat="1" ht="51.75" x14ac:dyDescent="0.25">
      <c r="A123" s="52"/>
      <c r="B123" s="237" t="s">
        <v>116</v>
      </c>
      <c r="C123" s="18">
        <v>4</v>
      </c>
      <c r="D123" s="18">
        <v>4</v>
      </c>
      <c r="E123" s="18">
        <v>4</v>
      </c>
      <c r="F123" s="44">
        <f t="shared" si="33"/>
        <v>64</v>
      </c>
      <c r="G123" s="45" t="str">
        <f t="shared" si="34"/>
        <v>ÇOK GİZLİ</v>
      </c>
      <c r="H123" s="23" t="s">
        <v>131</v>
      </c>
      <c r="I123" s="46" t="s">
        <v>142</v>
      </c>
      <c r="J123" s="12">
        <v>2</v>
      </c>
      <c r="K123" s="12">
        <v>3</v>
      </c>
      <c r="L123" s="46">
        <f t="shared" si="35"/>
        <v>384</v>
      </c>
      <c r="M123" s="46" t="str">
        <f t="shared" si="36"/>
        <v>DÜŞÜK</v>
      </c>
      <c r="N123" s="32" t="s">
        <v>35</v>
      </c>
      <c r="O123" s="63" t="s">
        <v>187</v>
      </c>
      <c r="P123" s="71" t="s">
        <v>136</v>
      </c>
      <c r="Q123" s="46"/>
      <c r="R123" s="46"/>
      <c r="S123" s="46"/>
      <c r="T123" s="46"/>
      <c r="U123" s="46"/>
      <c r="V123" s="46"/>
      <c r="W123" s="46"/>
      <c r="X123" s="31" t="s">
        <v>42</v>
      </c>
      <c r="Y123" s="76">
        <v>44782</v>
      </c>
      <c r="Z123" s="72"/>
    </row>
    <row r="124" spans="1:26" s="13" customFormat="1" ht="51.75" x14ac:dyDescent="0.25">
      <c r="A124" s="53"/>
      <c r="B124" s="238"/>
      <c r="C124" s="18">
        <v>4</v>
      </c>
      <c r="D124" s="18">
        <v>4</v>
      </c>
      <c r="E124" s="18">
        <v>4</v>
      </c>
      <c r="F124" s="44">
        <f t="shared" si="33"/>
        <v>64</v>
      </c>
      <c r="G124" s="45" t="str">
        <f t="shared" si="34"/>
        <v>ÇOK GİZLİ</v>
      </c>
      <c r="H124" s="23" t="s">
        <v>132</v>
      </c>
      <c r="I124" s="46" t="s">
        <v>108</v>
      </c>
      <c r="J124" s="12">
        <v>3</v>
      </c>
      <c r="K124" s="12">
        <v>2</v>
      </c>
      <c r="L124" s="46">
        <f t="shared" si="35"/>
        <v>384</v>
      </c>
      <c r="M124" s="46" t="str">
        <f t="shared" si="36"/>
        <v>DÜŞÜK</v>
      </c>
      <c r="N124" s="32" t="s">
        <v>35</v>
      </c>
      <c r="O124" s="63" t="s">
        <v>187</v>
      </c>
      <c r="P124" s="71" t="s">
        <v>113</v>
      </c>
      <c r="Q124" s="46"/>
      <c r="R124" s="46"/>
      <c r="S124" s="46"/>
      <c r="T124" s="46"/>
      <c r="U124" s="46"/>
      <c r="V124" s="46"/>
      <c r="W124" s="46"/>
      <c r="X124" s="31" t="s">
        <v>42</v>
      </c>
      <c r="Y124" s="76">
        <v>44782</v>
      </c>
      <c r="Z124" s="72"/>
    </row>
    <row r="125" spans="1:26" s="13" customFormat="1" ht="51.75" x14ac:dyDescent="0.25">
      <c r="A125" s="53"/>
      <c r="B125" s="238"/>
      <c r="C125" s="18">
        <v>4</v>
      </c>
      <c r="D125" s="18">
        <v>4</v>
      </c>
      <c r="E125" s="18">
        <v>4</v>
      </c>
      <c r="F125" s="44">
        <f t="shared" si="33"/>
        <v>64</v>
      </c>
      <c r="G125" s="45" t="str">
        <f t="shared" si="34"/>
        <v>ÇOK GİZLİ</v>
      </c>
      <c r="H125" s="23" t="s">
        <v>133</v>
      </c>
      <c r="I125" s="46" t="s">
        <v>95</v>
      </c>
      <c r="J125" s="12">
        <v>2</v>
      </c>
      <c r="K125" s="12">
        <v>2</v>
      </c>
      <c r="L125" s="46">
        <f t="shared" si="35"/>
        <v>256</v>
      </c>
      <c r="M125" s="46" t="str">
        <f t="shared" si="36"/>
        <v>DÜŞÜK</v>
      </c>
      <c r="N125" s="32" t="s">
        <v>35</v>
      </c>
      <c r="O125" s="63" t="s">
        <v>187</v>
      </c>
      <c r="P125" s="71" t="s">
        <v>137</v>
      </c>
      <c r="Q125" s="46"/>
      <c r="R125" s="46"/>
      <c r="S125" s="46"/>
      <c r="T125" s="46"/>
      <c r="U125" s="46"/>
      <c r="V125" s="46"/>
      <c r="W125" s="46"/>
      <c r="X125" s="31" t="s">
        <v>42</v>
      </c>
      <c r="Y125" s="76">
        <v>44782</v>
      </c>
      <c r="Z125" s="72"/>
    </row>
    <row r="126" spans="1:26" s="13" customFormat="1" ht="51.75" x14ac:dyDescent="0.25">
      <c r="A126" s="53"/>
      <c r="B126" s="238"/>
      <c r="C126" s="18">
        <v>4</v>
      </c>
      <c r="D126" s="18">
        <v>4</v>
      </c>
      <c r="E126" s="18">
        <v>4</v>
      </c>
      <c r="F126" s="44">
        <f t="shared" si="33"/>
        <v>64</v>
      </c>
      <c r="G126" s="45" t="str">
        <f t="shared" si="34"/>
        <v>ÇOK GİZLİ</v>
      </c>
      <c r="H126" s="23" t="s">
        <v>134</v>
      </c>
      <c r="I126" s="46" t="s">
        <v>70</v>
      </c>
      <c r="J126" s="12">
        <v>2</v>
      </c>
      <c r="K126" s="12">
        <v>2</v>
      </c>
      <c r="L126" s="46">
        <f t="shared" si="35"/>
        <v>256</v>
      </c>
      <c r="M126" s="46" t="str">
        <f t="shared" si="36"/>
        <v>DÜŞÜK</v>
      </c>
      <c r="N126" s="32" t="s">
        <v>35</v>
      </c>
      <c r="O126" s="63" t="s">
        <v>187</v>
      </c>
      <c r="P126" s="71" t="s">
        <v>138</v>
      </c>
      <c r="Q126" s="46"/>
      <c r="R126" s="46"/>
      <c r="S126" s="46"/>
      <c r="T126" s="46"/>
      <c r="U126" s="46"/>
      <c r="V126" s="46"/>
      <c r="W126" s="46"/>
      <c r="X126" s="31" t="s">
        <v>42</v>
      </c>
      <c r="Y126" s="76">
        <v>44782</v>
      </c>
      <c r="Z126" s="72"/>
    </row>
    <row r="127" spans="1:26" s="13" customFormat="1" ht="51.75" x14ac:dyDescent="0.25">
      <c r="A127" s="53"/>
      <c r="B127" s="238"/>
      <c r="C127" s="18">
        <v>4</v>
      </c>
      <c r="D127" s="18">
        <v>4</v>
      </c>
      <c r="E127" s="18">
        <v>4</v>
      </c>
      <c r="F127" s="44">
        <f t="shared" si="33"/>
        <v>64</v>
      </c>
      <c r="G127" s="45" t="str">
        <f t="shared" si="34"/>
        <v>ÇOK GİZLİ</v>
      </c>
      <c r="H127" s="23" t="s">
        <v>109</v>
      </c>
      <c r="I127" s="46" t="s">
        <v>144</v>
      </c>
      <c r="J127" s="12">
        <v>2</v>
      </c>
      <c r="K127" s="12">
        <v>3</v>
      </c>
      <c r="L127" s="46">
        <f t="shared" si="35"/>
        <v>384</v>
      </c>
      <c r="M127" s="46" t="str">
        <f t="shared" si="36"/>
        <v>DÜŞÜK</v>
      </c>
      <c r="N127" s="32" t="s">
        <v>35</v>
      </c>
      <c r="O127" s="63" t="s">
        <v>187</v>
      </c>
      <c r="P127" s="71" t="s">
        <v>114</v>
      </c>
      <c r="Q127" s="46"/>
      <c r="R127" s="46"/>
      <c r="S127" s="46"/>
      <c r="T127" s="46"/>
      <c r="U127" s="46"/>
      <c r="V127" s="46"/>
      <c r="W127" s="46"/>
      <c r="X127" s="31" t="s">
        <v>42</v>
      </c>
      <c r="Y127" s="76">
        <v>44782</v>
      </c>
      <c r="Z127" s="72"/>
    </row>
    <row r="128" spans="1:26" s="13" customFormat="1" ht="51.75" x14ac:dyDescent="0.25">
      <c r="A128" s="54"/>
      <c r="B128" s="239"/>
      <c r="C128" s="18">
        <v>4</v>
      </c>
      <c r="D128" s="18">
        <v>4</v>
      </c>
      <c r="E128" s="18">
        <v>4</v>
      </c>
      <c r="F128" s="44">
        <f t="shared" ref="F128" si="37">PRODUCT(C128,D128,E128)</f>
        <v>64</v>
      </c>
      <c r="G128" s="45" t="str">
        <f t="shared" ref="G128" si="38">IF(F128 &lt; 5,"KAMUYA AÇIK",IF(F128 &lt; 10,"HİZMETE ÖZEL", IF(F128 &lt; 25, "KURUMA ÖZEL", IF(F128&lt;50, "GİZLİ", "ÇOK GİZLİ"))))</f>
        <v>ÇOK GİZLİ</v>
      </c>
      <c r="H128" s="23" t="s">
        <v>68</v>
      </c>
      <c r="I128" s="46" t="s">
        <v>141</v>
      </c>
      <c r="J128" s="12">
        <v>2</v>
      </c>
      <c r="K128" s="12">
        <v>3</v>
      </c>
      <c r="L128" s="46">
        <f t="shared" si="35"/>
        <v>384</v>
      </c>
      <c r="M128" s="46" t="str">
        <f t="shared" si="36"/>
        <v>DÜŞÜK</v>
      </c>
      <c r="N128" s="32" t="s">
        <v>35</v>
      </c>
      <c r="O128" s="63" t="s">
        <v>187</v>
      </c>
      <c r="P128" s="71" t="s">
        <v>140</v>
      </c>
      <c r="Q128" s="46"/>
      <c r="R128" s="46"/>
      <c r="S128" s="46"/>
      <c r="T128" s="46"/>
      <c r="U128" s="46"/>
      <c r="V128" s="46"/>
      <c r="W128" s="46"/>
      <c r="X128" s="31" t="s">
        <v>42</v>
      </c>
      <c r="Y128" s="76">
        <v>44782</v>
      </c>
      <c r="Z128" s="72"/>
    </row>
    <row r="129" spans="1:26" s="3" customFormat="1" ht="30" customHeight="1" x14ac:dyDescent="0.25">
      <c r="A129" s="43"/>
      <c r="B129" s="208" t="s">
        <v>155</v>
      </c>
      <c r="C129" s="47">
        <v>2</v>
      </c>
      <c r="D129" s="47">
        <v>3</v>
      </c>
      <c r="E129" s="47">
        <v>3</v>
      </c>
      <c r="F129" s="47">
        <f t="shared" ref="F129:F144" si="39">PRODUCT(C129,D129,E129)</f>
        <v>18</v>
      </c>
      <c r="G129" s="48" t="str">
        <f t="shared" ref="G129:G144" si="40">IF(F129 &lt; 5,"KAMUYA AÇIK",IF(F129 &lt; 10,"HİZMETE ÖZEL", IF(F129 &lt; 25, "KURUMA ÖZEL", IF(F129&lt;50, "GİZLİ", "ÇOK GİZLİ"))))</f>
        <v>KURUMA ÖZEL</v>
      </c>
      <c r="H129" s="21" t="s">
        <v>131</v>
      </c>
      <c r="I129" s="31" t="s">
        <v>142</v>
      </c>
      <c r="J129" s="7">
        <v>2</v>
      </c>
      <c r="K129" s="7">
        <v>3</v>
      </c>
      <c r="L129" s="46">
        <f t="shared" ref="L129:L136" si="41">PRODUCT(J129,K129,F129)</f>
        <v>108</v>
      </c>
      <c r="M129" s="46" t="str">
        <f t="shared" ref="M129:M136" si="42">IF(L129&gt;1025,"ÇOK YÜKSEK",IF(L129&gt;769,"YÜKSEK",IF(L129&gt;385,"ORTA",IF(L129&gt;193,"DÜŞÜK",IF(L129&gt;1,"ETKİSİZ")))))</f>
        <v>ETKİSİZ</v>
      </c>
      <c r="N129" s="32" t="s">
        <v>35</v>
      </c>
      <c r="O129" s="63" t="s">
        <v>187</v>
      </c>
      <c r="P129" s="67" t="s">
        <v>136</v>
      </c>
      <c r="Q129" s="31"/>
      <c r="R129" s="31"/>
      <c r="S129" s="31"/>
      <c r="T129" s="31"/>
      <c r="U129" s="31"/>
      <c r="V129" s="31"/>
      <c r="W129" s="31"/>
      <c r="X129" s="31" t="s">
        <v>42</v>
      </c>
      <c r="Y129" s="76">
        <v>44782</v>
      </c>
      <c r="Z129" s="73"/>
    </row>
    <row r="130" spans="1:26" s="3" customFormat="1" ht="51.75" x14ac:dyDescent="0.25">
      <c r="A130" s="55"/>
      <c r="B130" s="209"/>
      <c r="C130" s="47">
        <v>2</v>
      </c>
      <c r="D130" s="47">
        <v>3</v>
      </c>
      <c r="E130" s="47">
        <v>3</v>
      </c>
      <c r="F130" s="47">
        <f t="shared" si="39"/>
        <v>18</v>
      </c>
      <c r="G130" s="48" t="str">
        <f t="shared" si="40"/>
        <v>KURUMA ÖZEL</v>
      </c>
      <c r="H130" s="21" t="s">
        <v>132</v>
      </c>
      <c r="I130" s="31" t="s">
        <v>108</v>
      </c>
      <c r="J130" s="7">
        <v>3</v>
      </c>
      <c r="K130" s="7">
        <v>2</v>
      </c>
      <c r="L130" s="46">
        <f t="shared" si="41"/>
        <v>108</v>
      </c>
      <c r="M130" s="46" t="str">
        <f t="shared" si="42"/>
        <v>ETKİSİZ</v>
      </c>
      <c r="N130" s="32" t="s">
        <v>35</v>
      </c>
      <c r="O130" s="63" t="s">
        <v>187</v>
      </c>
      <c r="P130" s="67" t="s">
        <v>113</v>
      </c>
      <c r="Q130" s="31"/>
      <c r="R130" s="31"/>
      <c r="S130" s="31"/>
      <c r="T130" s="31"/>
      <c r="U130" s="31"/>
      <c r="V130" s="31"/>
      <c r="W130" s="31"/>
      <c r="X130" s="31" t="s">
        <v>42</v>
      </c>
      <c r="Y130" s="76">
        <v>44782</v>
      </c>
      <c r="Z130" s="73"/>
    </row>
    <row r="131" spans="1:26" s="3" customFormat="1" ht="51.75" x14ac:dyDescent="0.25">
      <c r="A131" s="55"/>
      <c r="B131" s="209"/>
      <c r="C131" s="47">
        <v>2</v>
      </c>
      <c r="D131" s="47">
        <v>3</v>
      </c>
      <c r="E131" s="47">
        <v>3</v>
      </c>
      <c r="F131" s="47">
        <f t="shared" si="39"/>
        <v>18</v>
      </c>
      <c r="G131" s="48" t="str">
        <f t="shared" si="40"/>
        <v>KURUMA ÖZEL</v>
      </c>
      <c r="H131" s="21" t="s">
        <v>133</v>
      </c>
      <c r="I131" s="31" t="s">
        <v>95</v>
      </c>
      <c r="J131" s="7">
        <v>2</v>
      </c>
      <c r="K131" s="7">
        <v>2</v>
      </c>
      <c r="L131" s="46">
        <f t="shared" si="41"/>
        <v>72</v>
      </c>
      <c r="M131" s="46" t="str">
        <f t="shared" si="42"/>
        <v>ETKİSİZ</v>
      </c>
      <c r="N131" s="32" t="s">
        <v>35</v>
      </c>
      <c r="O131" s="63" t="s">
        <v>187</v>
      </c>
      <c r="P131" s="67" t="s">
        <v>137</v>
      </c>
      <c r="Q131" s="31"/>
      <c r="R131" s="31"/>
      <c r="S131" s="31"/>
      <c r="T131" s="31"/>
      <c r="U131" s="31"/>
      <c r="V131" s="31"/>
      <c r="W131" s="31"/>
      <c r="X131" s="31" t="s">
        <v>42</v>
      </c>
      <c r="Y131" s="76">
        <v>44782</v>
      </c>
      <c r="Z131" s="73"/>
    </row>
    <row r="132" spans="1:26" s="3" customFormat="1" ht="51.75" x14ac:dyDescent="0.25">
      <c r="A132" s="55"/>
      <c r="B132" s="209"/>
      <c r="C132" s="47">
        <v>2</v>
      </c>
      <c r="D132" s="47">
        <v>3</v>
      </c>
      <c r="E132" s="47">
        <v>3</v>
      </c>
      <c r="F132" s="47">
        <f t="shared" si="39"/>
        <v>18</v>
      </c>
      <c r="G132" s="48" t="str">
        <f t="shared" si="40"/>
        <v>KURUMA ÖZEL</v>
      </c>
      <c r="H132" s="21" t="s">
        <v>134</v>
      </c>
      <c r="I132" s="31" t="s">
        <v>70</v>
      </c>
      <c r="J132" s="7">
        <v>2</v>
      </c>
      <c r="K132" s="7">
        <v>2</v>
      </c>
      <c r="L132" s="46">
        <f t="shared" si="41"/>
        <v>72</v>
      </c>
      <c r="M132" s="46" t="str">
        <f t="shared" si="42"/>
        <v>ETKİSİZ</v>
      </c>
      <c r="N132" s="32" t="s">
        <v>35</v>
      </c>
      <c r="O132" s="63" t="s">
        <v>187</v>
      </c>
      <c r="P132" s="67" t="s">
        <v>138</v>
      </c>
      <c r="Q132" s="31"/>
      <c r="R132" s="31"/>
      <c r="S132" s="31"/>
      <c r="T132" s="31"/>
      <c r="U132" s="31"/>
      <c r="V132" s="31"/>
      <c r="W132" s="31"/>
      <c r="X132" s="31" t="s">
        <v>42</v>
      </c>
      <c r="Y132" s="76">
        <v>44782</v>
      </c>
      <c r="Z132" s="73"/>
    </row>
    <row r="133" spans="1:26" s="3" customFormat="1" ht="51.75" x14ac:dyDescent="0.25">
      <c r="A133" s="55"/>
      <c r="B133" s="209"/>
      <c r="C133" s="47">
        <v>2</v>
      </c>
      <c r="D133" s="47">
        <v>3</v>
      </c>
      <c r="E133" s="47">
        <v>3</v>
      </c>
      <c r="F133" s="47">
        <f t="shared" si="39"/>
        <v>18</v>
      </c>
      <c r="G133" s="48" t="str">
        <f t="shared" si="40"/>
        <v>KURUMA ÖZEL</v>
      </c>
      <c r="H133" s="21" t="s">
        <v>109</v>
      </c>
      <c r="I133" s="31" t="s">
        <v>144</v>
      </c>
      <c r="J133" s="7">
        <v>2</v>
      </c>
      <c r="K133" s="7">
        <v>3</v>
      </c>
      <c r="L133" s="46">
        <f t="shared" si="41"/>
        <v>108</v>
      </c>
      <c r="M133" s="46" t="str">
        <f t="shared" si="42"/>
        <v>ETKİSİZ</v>
      </c>
      <c r="N133" s="32" t="s">
        <v>35</v>
      </c>
      <c r="O133" s="63" t="s">
        <v>187</v>
      </c>
      <c r="P133" s="67" t="s">
        <v>114</v>
      </c>
      <c r="Q133" s="31"/>
      <c r="R133" s="31"/>
      <c r="S133" s="31"/>
      <c r="T133" s="31"/>
      <c r="U133" s="31"/>
      <c r="V133" s="31"/>
      <c r="W133" s="31"/>
      <c r="X133" s="31" t="s">
        <v>42</v>
      </c>
      <c r="Y133" s="76">
        <v>44782</v>
      </c>
      <c r="Z133" s="73"/>
    </row>
    <row r="134" spans="1:26" s="3" customFormat="1" ht="51.75" x14ac:dyDescent="0.25">
      <c r="A134" s="55"/>
      <c r="B134" s="209"/>
      <c r="C134" s="47">
        <v>2</v>
      </c>
      <c r="D134" s="47">
        <v>3</v>
      </c>
      <c r="E134" s="47">
        <v>3</v>
      </c>
      <c r="F134" s="47">
        <f t="shared" si="39"/>
        <v>18</v>
      </c>
      <c r="G134" s="48" t="str">
        <f t="shared" si="40"/>
        <v>KURUMA ÖZEL</v>
      </c>
      <c r="H134" s="22" t="s">
        <v>111</v>
      </c>
      <c r="I134" s="31" t="s">
        <v>103</v>
      </c>
      <c r="J134" s="7">
        <v>2</v>
      </c>
      <c r="K134" s="7">
        <v>2</v>
      </c>
      <c r="L134" s="46">
        <f t="shared" si="41"/>
        <v>72</v>
      </c>
      <c r="M134" s="46" t="str">
        <f t="shared" si="42"/>
        <v>ETKİSİZ</v>
      </c>
      <c r="N134" s="32" t="s">
        <v>35</v>
      </c>
      <c r="O134" s="63" t="s">
        <v>187</v>
      </c>
      <c r="P134" s="67" t="s">
        <v>105</v>
      </c>
      <c r="Q134" s="31"/>
      <c r="R134" s="31"/>
      <c r="S134" s="31"/>
      <c r="T134" s="31"/>
      <c r="U134" s="31"/>
      <c r="V134" s="31"/>
      <c r="W134" s="31"/>
      <c r="X134" s="31" t="s">
        <v>42</v>
      </c>
      <c r="Y134" s="76">
        <v>44782</v>
      </c>
      <c r="Z134" s="73"/>
    </row>
    <row r="135" spans="1:26" s="3" customFormat="1" ht="51.75" x14ac:dyDescent="0.25">
      <c r="A135" s="55"/>
      <c r="B135" s="209"/>
      <c r="C135" s="47">
        <v>2</v>
      </c>
      <c r="D135" s="47">
        <v>3</v>
      </c>
      <c r="E135" s="47">
        <v>3</v>
      </c>
      <c r="F135" s="47">
        <f t="shared" si="39"/>
        <v>18</v>
      </c>
      <c r="G135" s="48" t="str">
        <f t="shared" si="40"/>
        <v>KURUMA ÖZEL</v>
      </c>
      <c r="H135" s="21" t="s">
        <v>148</v>
      </c>
      <c r="I135" s="31" t="s">
        <v>103</v>
      </c>
      <c r="J135" s="7">
        <v>2</v>
      </c>
      <c r="K135" s="7">
        <v>2</v>
      </c>
      <c r="L135" s="46">
        <f t="shared" si="41"/>
        <v>72</v>
      </c>
      <c r="M135" s="46" t="str">
        <f t="shared" si="42"/>
        <v>ETKİSİZ</v>
      </c>
      <c r="N135" s="32" t="s">
        <v>35</v>
      </c>
      <c r="O135" s="63" t="s">
        <v>187</v>
      </c>
      <c r="P135" s="67" t="s">
        <v>105</v>
      </c>
      <c r="Q135" s="31"/>
      <c r="R135" s="31"/>
      <c r="S135" s="31"/>
      <c r="T135" s="31"/>
      <c r="U135" s="31"/>
      <c r="V135" s="31"/>
      <c r="W135" s="31"/>
      <c r="X135" s="31" t="s">
        <v>42</v>
      </c>
      <c r="Y135" s="76">
        <v>44782</v>
      </c>
      <c r="Z135" s="73"/>
    </row>
    <row r="136" spans="1:26" s="3" customFormat="1" ht="51.75" x14ac:dyDescent="0.25">
      <c r="A136" s="56"/>
      <c r="B136" s="210"/>
      <c r="C136" s="47">
        <v>2</v>
      </c>
      <c r="D136" s="47">
        <v>3</v>
      </c>
      <c r="E136" s="47">
        <v>3</v>
      </c>
      <c r="F136" s="47">
        <f t="shared" si="39"/>
        <v>18</v>
      </c>
      <c r="G136" s="48" t="str">
        <f t="shared" si="40"/>
        <v>KURUMA ÖZEL</v>
      </c>
      <c r="H136" s="21" t="s">
        <v>68</v>
      </c>
      <c r="I136" s="31" t="s">
        <v>141</v>
      </c>
      <c r="J136" s="7">
        <v>2</v>
      </c>
      <c r="K136" s="7">
        <v>3</v>
      </c>
      <c r="L136" s="46">
        <f t="shared" si="41"/>
        <v>108</v>
      </c>
      <c r="M136" s="46" t="str">
        <f t="shared" si="42"/>
        <v>ETKİSİZ</v>
      </c>
      <c r="N136" s="32" t="s">
        <v>35</v>
      </c>
      <c r="O136" s="63" t="s">
        <v>187</v>
      </c>
      <c r="P136" s="67" t="s">
        <v>140</v>
      </c>
      <c r="Q136" s="31"/>
      <c r="R136" s="31"/>
      <c r="S136" s="31"/>
      <c r="T136" s="31"/>
      <c r="U136" s="31"/>
      <c r="V136" s="31"/>
      <c r="W136" s="31"/>
      <c r="X136" s="31" t="s">
        <v>42</v>
      </c>
      <c r="Y136" s="76">
        <v>44782</v>
      </c>
      <c r="Z136" s="73"/>
    </row>
    <row r="137" spans="1:26" s="13" customFormat="1" ht="51.75" x14ac:dyDescent="0.25">
      <c r="A137" s="52"/>
      <c r="B137" s="211" t="s">
        <v>156</v>
      </c>
      <c r="C137" s="44">
        <v>2</v>
      </c>
      <c r="D137" s="44">
        <v>3</v>
      </c>
      <c r="E137" s="44">
        <v>3</v>
      </c>
      <c r="F137" s="44">
        <f t="shared" si="39"/>
        <v>18</v>
      </c>
      <c r="G137" s="45" t="str">
        <f t="shared" si="40"/>
        <v>KURUMA ÖZEL</v>
      </c>
      <c r="H137" s="27" t="s">
        <v>29</v>
      </c>
      <c r="I137" s="46" t="s">
        <v>150</v>
      </c>
      <c r="J137" s="12">
        <v>2</v>
      </c>
      <c r="K137" s="12">
        <v>3</v>
      </c>
      <c r="L137" s="46">
        <f t="shared" ref="L137:L143" si="43">PRODUCT(J137,K137,F137)</f>
        <v>108</v>
      </c>
      <c r="M137" s="46" t="str">
        <f t="shared" ref="M137:M143" si="44">IF(L137&gt;1025,"ÇOK YÜKSEK",IF(L137&gt;769,"YÜKSEK",IF(L137&gt;385,"ORTA",IF(L137&gt;193,"DÜŞÜK",IF(L137&gt;1,"ETKİSİZ")))))</f>
        <v>ETKİSİZ</v>
      </c>
      <c r="N137" s="32" t="s">
        <v>35</v>
      </c>
      <c r="O137" s="63" t="s">
        <v>187</v>
      </c>
      <c r="P137" s="71" t="s">
        <v>153</v>
      </c>
      <c r="Q137" s="46"/>
      <c r="R137" s="46"/>
      <c r="S137" s="46"/>
      <c r="T137" s="46"/>
      <c r="U137" s="46"/>
      <c r="V137" s="46"/>
      <c r="W137" s="46"/>
      <c r="X137" s="31" t="s">
        <v>42</v>
      </c>
      <c r="Y137" s="76">
        <v>44782</v>
      </c>
      <c r="Z137" s="72"/>
    </row>
    <row r="138" spans="1:26" s="13" customFormat="1" ht="51.75" x14ac:dyDescent="0.25">
      <c r="A138" s="53"/>
      <c r="B138" s="211"/>
      <c r="C138" s="44">
        <v>2</v>
      </c>
      <c r="D138" s="44">
        <v>3</v>
      </c>
      <c r="E138" s="44">
        <v>3</v>
      </c>
      <c r="F138" s="44">
        <f t="shared" si="39"/>
        <v>18</v>
      </c>
      <c r="G138" s="45" t="str">
        <f t="shared" si="40"/>
        <v>KURUMA ÖZEL</v>
      </c>
      <c r="H138" s="27" t="s">
        <v>43</v>
      </c>
      <c r="I138" s="46" t="s">
        <v>150</v>
      </c>
      <c r="J138" s="12">
        <v>2</v>
      </c>
      <c r="K138" s="12">
        <v>3</v>
      </c>
      <c r="L138" s="46">
        <f t="shared" si="43"/>
        <v>108</v>
      </c>
      <c r="M138" s="46" t="str">
        <f t="shared" si="44"/>
        <v>ETKİSİZ</v>
      </c>
      <c r="N138" s="32" t="s">
        <v>35</v>
      </c>
      <c r="O138" s="63" t="s">
        <v>187</v>
      </c>
      <c r="P138" s="71" t="s">
        <v>154</v>
      </c>
      <c r="Q138" s="46"/>
      <c r="R138" s="46"/>
      <c r="S138" s="46"/>
      <c r="T138" s="46"/>
      <c r="U138" s="46"/>
      <c r="V138" s="46"/>
      <c r="W138" s="46"/>
      <c r="X138" s="31" t="s">
        <v>42</v>
      </c>
      <c r="Y138" s="76">
        <v>44782</v>
      </c>
      <c r="Z138" s="72"/>
    </row>
    <row r="139" spans="1:26" s="13" customFormat="1" ht="51.75" x14ac:dyDescent="0.25">
      <c r="A139" s="53"/>
      <c r="B139" s="211"/>
      <c r="C139" s="44">
        <v>2</v>
      </c>
      <c r="D139" s="44">
        <v>3</v>
      </c>
      <c r="E139" s="44">
        <v>3</v>
      </c>
      <c r="F139" s="44">
        <f t="shared" si="39"/>
        <v>18</v>
      </c>
      <c r="G139" s="45" t="str">
        <f t="shared" si="40"/>
        <v>KURUMA ÖZEL</v>
      </c>
      <c r="H139" s="23" t="s">
        <v>131</v>
      </c>
      <c r="I139" s="46" t="s">
        <v>142</v>
      </c>
      <c r="J139" s="12">
        <v>2</v>
      </c>
      <c r="K139" s="12">
        <v>3</v>
      </c>
      <c r="L139" s="46">
        <f t="shared" si="43"/>
        <v>108</v>
      </c>
      <c r="M139" s="46" t="str">
        <f t="shared" si="44"/>
        <v>ETKİSİZ</v>
      </c>
      <c r="N139" s="32" t="s">
        <v>35</v>
      </c>
      <c r="O139" s="63" t="s">
        <v>187</v>
      </c>
      <c r="P139" s="71" t="s">
        <v>136</v>
      </c>
      <c r="Q139" s="46"/>
      <c r="R139" s="46"/>
      <c r="S139" s="46"/>
      <c r="T139" s="46"/>
      <c r="U139" s="46"/>
      <c r="V139" s="46"/>
      <c r="W139" s="46"/>
      <c r="X139" s="31" t="s">
        <v>42</v>
      </c>
      <c r="Y139" s="76">
        <v>44782</v>
      </c>
      <c r="Z139" s="72"/>
    </row>
    <row r="140" spans="1:26" s="13" customFormat="1" ht="51.75" x14ac:dyDescent="0.25">
      <c r="A140" s="53"/>
      <c r="B140" s="211"/>
      <c r="C140" s="44">
        <v>2</v>
      </c>
      <c r="D140" s="44">
        <v>3</v>
      </c>
      <c r="E140" s="44">
        <v>3</v>
      </c>
      <c r="F140" s="44">
        <f t="shared" si="39"/>
        <v>18</v>
      </c>
      <c r="G140" s="45" t="str">
        <f t="shared" si="40"/>
        <v>KURUMA ÖZEL</v>
      </c>
      <c r="H140" s="23" t="s">
        <v>132</v>
      </c>
      <c r="I140" s="46" t="s">
        <v>108</v>
      </c>
      <c r="J140" s="12">
        <v>3</v>
      </c>
      <c r="K140" s="12">
        <v>2</v>
      </c>
      <c r="L140" s="46">
        <f t="shared" si="43"/>
        <v>108</v>
      </c>
      <c r="M140" s="46" t="str">
        <f t="shared" si="44"/>
        <v>ETKİSİZ</v>
      </c>
      <c r="N140" s="32" t="s">
        <v>35</v>
      </c>
      <c r="O140" s="63" t="s">
        <v>187</v>
      </c>
      <c r="P140" s="71" t="s">
        <v>113</v>
      </c>
      <c r="Q140" s="46"/>
      <c r="R140" s="46"/>
      <c r="S140" s="46"/>
      <c r="T140" s="46"/>
      <c r="U140" s="46"/>
      <c r="V140" s="46"/>
      <c r="W140" s="46"/>
      <c r="X140" s="31" t="s">
        <v>42</v>
      </c>
      <c r="Y140" s="76">
        <v>44782</v>
      </c>
      <c r="Z140" s="72"/>
    </row>
    <row r="141" spans="1:26" s="13" customFormat="1" ht="51.75" x14ac:dyDescent="0.25">
      <c r="A141" s="53"/>
      <c r="B141" s="211"/>
      <c r="C141" s="44">
        <v>2</v>
      </c>
      <c r="D141" s="44">
        <v>3</v>
      </c>
      <c r="E141" s="44">
        <v>3</v>
      </c>
      <c r="F141" s="44">
        <f t="shared" si="39"/>
        <v>18</v>
      </c>
      <c r="G141" s="45" t="str">
        <f t="shared" si="40"/>
        <v>KURUMA ÖZEL</v>
      </c>
      <c r="H141" s="23" t="s">
        <v>133</v>
      </c>
      <c r="I141" s="46" t="s">
        <v>95</v>
      </c>
      <c r="J141" s="12">
        <v>2</v>
      </c>
      <c r="K141" s="12">
        <v>2</v>
      </c>
      <c r="L141" s="46">
        <f t="shared" si="43"/>
        <v>72</v>
      </c>
      <c r="M141" s="46" t="str">
        <f t="shared" si="44"/>
        <v>ETKİSİZ</v>
      </c>
      <c r="N141" s="32" t="s">
        <v>35</v>
      </c>
      <c r="O141" s="63" t="s">
        <v>187</v>
      </c>
      <c r="P141" s="71" t="s">
        <v>137</v>
      </c>
      <c r="Q141" s="46"/>
      <c r="R141" s="46"/>
      <c r="S141" s="46"/>
      <c r="T141" s="46"/>
      <c r="U141" s="46"/>
      <c r="V141" s="46"/>
      <c r="W141" s="46"/>
      <c r="X141" s="31" t="s">
        <v>42</v>
      </c>
      <c r="Y141" s="76">
        <v>44782</v>
      </c>
      <c r="Z141" s="72"/>
    </row>
    <row r="142" spans="1:26" s="13" customFormat="1" ht="51.75" x14ac:dyDescent="0.25">
      <c r="A142" s="53"/>
      <c r="B142" s="211"/>
      <c r="C142" s="44">
        <v>2</v>
      </c>
      <c r="D142" s="44">
        <v>3</v>
      </c>
      <c r="E142" s="44">
        <v>3</v>
      </c>
      <c r="F142" s="44">
        <f t="shared" si="39"/>
        <v>18</v>
      </c>
      <c r="G142" s="45" t="str">
        <f t="shared" si="40"/>
        <v>KURUMA ÖZEL</v>
      </c>
      <c r="H142" s="23" t="s">
        <v>134</v>
      </c>
      <c r="I142" s="46" t="s">
        <v>70</v>
      </c>
      <c r="J142" s="12">
        <v>2</v>
      </c>
      <c r="K142" s="12">
        <v>2</v>
      </c>
      <c r="L142" s="46">
        <f t="shared" si="43"/>
        <v>72</v>
      </c>
      <c r="M142" s="46" t="str">
        <f t="shared" si="44"/>
        <v>ETKİSİZ</v>
      </c>
      <c r="N142" s="32" t="s">
        <v>35</v>
      </c>
      <c r="O142" s="63" t="s">
        <v>187</v>
      </c>
      <c r="P142" s="71" t="s">
        <v>138</v>
      </c>
      <c r="Q142" s="46"/>
      <c r="R142" s="46"/>
      <c r="S142" s="46"/>
      <c r="T142" s="46"/>
      <c r="U142" s="46"/>
      <c r="V142" s="46"/>
      <c r="W142" s="46"/>
      <c r="X142" s="31" t="s">
        <v>42</v>
      </c>
      <c r="Y142" s="76">
        <v>44782</v>
      </c>
      <c r="Z142" s="72"/>
    </row>
    <row r="143" spans="1:26" s="13" customFormat="1" ht="51.75" x14ac:dyDescent="0.25">
      <c r="A143" s="53"/>
      <c r="B143" s="211"/>
      <c r="C143" s="44">
        <v>2</v>
      </c>
      <c r="D143" s="44">
        <v>3</v>
      </c>
      <c r="E143" s="44">
        <v>3</v>
      </c>
      <c r="F143" s="44">
        <f t="shared" si="39"/>
        <v>18</v>
      </c>
      <c r="G143" s="45" t="str">
        <f t="shared" si="40"/>
        <v>KURUMA ÖZEL</v>
      </c>
      <c r="H143" s="23" t="s">
        <v>135</v>
      </c>
      <c r="I143" s="46" t="s">
        <v>143</v>
      </c>
      <c r="J143" s="12">
        <v>2</v>
      </c>
      <c r="K143" s="12">
        <v>2</v>
      </c>
      <c r="L143" s="46">
        <f t="shared" si="43"/>
        <v>72</v>
      </c>
      <c r="M143" s="46" t="str">
        <f t="shared" si="44"/>
        <v>ETKİSİZ</v>
      </c>
      <c r="N143" s="32" t="s">
        <v>35</v>
      </c>
      <c r="O143" s="63" t="s">
        <v>187</v>
      </c>
      <c r="P143" s="71" t="s">
        <v>139</v>
      </c>
      <c r="Q143" s="46"/>
      <c r="R143" s="46"/>
      <c r="S143" s="46"/>
      <c r="T143" s="46"/>
      <c r="U143" s="46"/>
      <c r="V143" s="46"/>
      <c r="W143" s="46"/>
      <c r="X143" s="31" t="s">
        <v>42</v>
      </c>
      <c r="Y143" s="76">
        <v>44782</v>
      </c>
      <c r="Z143" s="72"/>
    </row>
    <row r="144" spans="1:26" s="13" customFormat="1" ht="51.75" x14ac:dyDescent="0.25">
      <c r="A144" s="53"/>
      <c r="B144" s="211"/>
      <c r="C144" s="44">
        <v>2</v>
      </c>
      <c r="D144" s="44">
        <v>3</v>
      </c>
      <c r="E144" s="44">
        <v>3</v>
      </c>
      <c r="F144" s="44">
        <f t="shared" si="39"/>
        <v>18</v>
      </c>
      <c r="G144" s="45" t="str">
        <f t="shared" si="40"/>
        <v>KURUMA ÖZEL</v>
      </c>
      <c r="H144" s="23" t="s">
        <v>145</v>
      </c>
      <c r="I144" s="46" t="s">
        <v>146</v>
      </c>
      <c r="J144" s="12">
        <v>2</v>
      </c>
      <c r="K144" s="12">
        <v>2</v>
      </c>
      <c r="L144" s="46">
        <f t="shared" ref="L144:L151" si="45">PRODUCT(J144,K144,F144)</f>
        <v>72</v>
      </c>
      <c r="M144" s="46" t="str">
        <f t="shared" ref="M144:M151" si="46">IF(L144&gt;1025,"ÇOK YÜKSEK",IF(L144&gt;769,"YÜKSEK",IF(L144&gt;385,"ORTA",IF(L144&gt;193,"DÜŞÜK",IF(L144&gt;1,"ETKİSİZ")))))</f>
        <v>ETKİSİZ</v>
      </c>
      <c r="N144" s="32" t="s">
        <v>35</v>
      </c>
      <c r="O144" s="63" t="s">
        <v>187</v>
      </c>
      <c r="P144" s="71" t="s">
        <v>147</v>
      </c>
      <c r="Q144" s="46"/>
      <c r="R144" s="46"/>
      <c r="S144" s="46"/>
      <c r="T144" s="46"/>
      <c r="U144" s="46"/>
      <c r="V144" s="46"/>
      <c r="W144" s="46"/>
      <c r="X144" s="31" t="s">
        <v>42</v>
      </c>
      <c r="Y144" s="76">
        <v>44782</v>
      </c>
      <c r="Z144" s="72"/>
    </row>
    <row r="145" spans="1:26" s="13" customFormat="1" ht="51.75" x14ac:dyDescent="0.25">
      <c r="A145" s="53"/>
      <c r="B145" s="211"/>
      <c r="C145" s="44">
        <v>2</v>
      </c>
      <c r="D145" s="44">
        <v>3</v>
      </c>
      <c r="E145" s="44">
        <v>3</v>
      </c>
      <c r="F145" s="44">
        <f t="shared" ref="F145:F152" si="47">PRODUCT(C145,D145,E145)</f>
        <v>18</v>
      </c>
      <c r="G145" s="45" t="str">
        <f t="shared" ref="G145:G152" si="48">IF(F145 &lt; 5,"KAMUYA AÇIK",IF(F145 &lt; 10,"HİZMETE ÖZEL", IF(F145 &lt; 25, "KURUMA ÖZEL", IF(F145&lt;50, "GİZLİ", "ÇOK GİZLİ"))))</f>
        <v>KURUMA ÖZEL</v>
      </c>
      <c r="H145" s="23" t="s">
        <v>109</v>
      </c>
      <c r="I145" s="46" t="s">
        <v>144</v>
      </c>
      <c r="J145" s="12">
        <v>2</v>
      </c>
      <c r="K145" s="12">
        <v>3</v>
      </c>
      <c r="L145" s="46">
        <f t="shared" si="45"/>
        <v>108</v>
      </c>
      <c r="M145" s="46" t="str">
        <f t="shared" si="46"/>
        <v>ETKİSİZ</v>
      </c>
      <c r="N145" s="32" t="s">
        <v>35</v>
      </c>
      <c r="O145" s="63" t="s">
        <v>187</v>
      </c>
      <c r="P145" s="71" t="s">
        <v>114</v>
      </c>
      <c r="Q145" s="46"/>
      <c r="R145" s="46"/>
      <c r="S145" s="46"/>
      <c r="T145" s="46"/>
      <c r="U145" s="46"/>
      <c r="V145" s="46"/>
      <c r="W145" s="46"/>
      <c r="X145" s="31" t="s">
        <v>42</v>
      </c>
      <c r="Y145" s="76">
        <v>44782</v>
      </c>
      <c r="Z145" s="72"/>
    </row>
    <row r="146" spans="1:26" s="13" customFormat="1" ht="51.75" x14ac:dyDescent="0.25">
      <c r="A146" s="53"/>
      <c r="B146" s="211"/>
      <c r="C146" s="44">
        <v>2</v>
      </c>
      <c r="D146" s="44">
        <v>3</v>
      </c>
      <c r="E146" s="44">
        <v>3</v>
      </c>
      <c r="F146" s="44">
        <f t="shared" si="47"/>
        <v>18</v>
      </c>
      <c r="G146" s="45" t="str">
        <f t="shared" si="48"/>
        <v>KURUMA ÖZEL</v>
      </c>
      <c r="H146" s="23" t="s">
        <v>46</v>
      </c>
      <c r="I146" s="46" t="s">
        <v>152</v>
      </c>
      <c r="J146" s="12">
        <v>2</v>
      </c>
      <c r="K146" s="12">
        <v>3</v>
      </c>
      <c r="L146" s="46">
        <f t="shared" si="45"/>
        <v>108</v>
      </c>
      <c r="M146" s="46" t="str">
        <f t="shared" si="46"/>
        <v>ETKİSİZ</v>
      </c>
      <c r="N146" s="32" t="s">
        <v>35</v>
      </c>
      <c r="O146" s="63" t="s">
        <v>187</v>
      </c>
      <c r="P146" s="71" t="s">
        <v>149</v>
      </c>
      <c r="Q146" s="46"/>
      <c r="R146" s="46"/>
      <c r="S146" s="46"/>
      <c r="T146" s="46"/>
      <c r="U146" s="46"/>
      <c r="V146" s="46"/>
      <c r="W146" s="46"/>
      <c r="X146" s="31" t="s">
        <v>42</v>
      </c>
      <c r="Y146" s="76">
        <v>44782</v>
      </c>
      <c r="Z146" s="72"/>
    </row>
    <row r="147" spans="1:26" s="13" customFormat="1" ht="51.75" x14ac:dyDescent="0.25">
      <c r="A147" s="53"/>
      <c r="B147" s="211"/>
      <c r="C147" s="44">
        <v>2</v>
      </c>
      <c r="D147" s="44">
        <v>3</v>
      </c>
      <c r="E147" s="44">
        <v>3</v>
      </c>
      <c r="F147" s="44">
        <f t="shared" si="47"/>
        <v>18</v>
      </c>
      <c r="G147" s="45" t="str">
        <f t="shared" si="48"/>
        <v>KURUMA ÖZEL</v>
      </c>
      <c r="H147" s="24" t="s">
        <v>111</v>
      </c>
      <c r="I147" s="46" t="s">
        <v>112</v>
      </c>
      <c r="J147" s="12">
        <v>2</v>
      </c>
      <c r="K147" s="12">
        <v>2</v>
      </c>
      <c r="L147" s="46">
        <f t="shared" si="45"/>
        <v>72</v>
      </c>
      <c r="M147" s="46" t="str">
        <f t="shared" si="46"/>
        <v>ETKİSİZ</v>
      </c>
      <c r="N147" s="32" t="s">
        <v>35</v>
      </c>
      <c r="O147" s="63" t="s">
        <v>187</v>
      </c>
      <c r="P147" s="71" t="s">
        <v>105</v>
      </c>
      <c r="Q147" s="46"/>
      <c r="R147" s="46"/>
      <c r="S147" s="46"/>
      <c r="T147" s="46"/>
      <c r="U147" s="46"/>
      <c r="V147" s="46"/>
      <c r="W147" s="46"/>
      <c r="X147" s="31" t="s">
        <v>42</v>
      </c>
      <c r="Y147" s="76">
        <v>44782</v>
      </c>
      <c r="Z147" s="72"/>
    </row>
    <row r="148" spans="1:26" s="13" customFormat="1" ht="51.75" x14ac:dyDescent="0.25">
      <c r="A148" s="53"/>
      <c r="B148" s="211"/>
      <c r="C148" s="44">
        <v>2</v>
      </c>
      <c r="D148" s="44">
        <v>3</v>
      </c>
      <c r="E148" s="44">
        <v>3</v>
      </c>
      <c r="F148" s="44">
        <f t="shared" si="47"/>
        <v>18</v>
      </c>
      <c r="G148" s="45" t="str">
        <f t="shared" si="48"/>
        <v>KURUMA ÖZEL</v>
      </c>
      <c r="H148" s="23" t="s">
        <v>148</v>
      </c>
      <c r="I148" s="46" t="s">
        <v>112</v>
      </c>
      <c r="J148" s="12">
        <v>2</v>
      </c>
      <c r="K148" s="12">
        <v>2</v>
      </c>
      <c r="L148" s="46">
        <f t="shared" si="45"/>
        <v>72</v>
      </c>
      <c r="M148" s="46" t="str">
        <f t="shared" si="46"/>
        <v>ETKİSİZ</v>
      </c>
      <c r="N148" s="32" t="s">
        <v>35</v>
      </c>
      <c r="O148" s="63" t="s">
        <v>187</v>
      </c>
      <c r="P148" s="71" t="s">
        <v>105</v>
      </c>
      <c r="Q148" s="46"/>
      <c r="R148" s="46"/>
      <c r="S148" s="46"/>
      <c r="T148" s="46"/>
      <c r="U148" s="46"/>
      <c r="V148" s="46"/>
      <c r="W148" s="46"/>
      <c r="X148" s="31" t="s">
        <v>42</v>
      </c>
      <c r="Y148" s="76">
        <v>44782</v>
      </c>
      <c r="Z148" s="72"/>
    </row>
    <row r="149" spans="1:26" s="13" customFormat="1" ht="51.75" x14ac:dyDescent="0.25">
      <c r="A149" s="53"/>
      <c r="B149" s="211"/>
      <c r="C149" s="44">
        <v>2</v>
      </c>
      <c r="D149" s="44">
        <v>3</v>
      </c>
      <c r="E149" s="44">
        <v>3</v>
      </c>
      <c r="F149" s="44">
        <f t="shared" si="47"/>
        <v>18</v>
      </c>
      <c r="G149" s="45" t="str">
        <f t="shared" si="48"/>
        <v>KURUMA ÖZEL</v>
      </c>
      <c r="H149" s="23" t="s">
        <v>43</v>
      </c>
      <c r="I149" s="46" t="s">
        <v>150</v>
      </c>
      <c r="J149" s="12">
        <v>2</v>
      </c>
      <c r="K149" s="12">
        <v>3</v>
      </c>
      <c r="L149" s="46">
        <f t="shared" si="45"/>
        <v>108</v>
      </c>
      <c r="M149" s="46" t="str">
        <f t="shared" si="46"/>
        <v>ETKİSİZ</v>
      </c>
      <c r="N149" s="32" t="s">
        <v>35</v>
      </c>
      <c r="O149" s="63" t="s">
        <v>187</v>
      </c>
      <c r="P149" s="71" t="s">
        <v>154</v>
      </c>
      <c r="Q149" s="46"/>
      <c r="R149" s="46"/>
      <c r="S149" s="46"/>
      <c r="T149" s="46"/>
      <c r="U149" s="46"/>
      <c r="V149" s="46"/>
      <c r="W149" s="46"/>
      <c r="X149" s="31" t="s">
        <v>42</v>
      </c>
      <c r="Y149" s="76">
        <v>44782</v>
      </c>
      <c r="Z149" s="72"/>
    </row>
    <row r="150" spans="1:26" s="13" customFormat="1" ht="51.75" x14ac:dyDescent="0.25">
      <c r="A150" s="54"/>
      <c r="B150" s="211"/>
      <c r="C150" s="44">
        <v>2</v>
      </c>
      <c r="D150" s="44">
        <v>3</v>
      </c>
      <c r="E150" s="44">
        <v>3</v>
      </c>
      <c r="F150" s="44">
        <f t="shared" si="47"/>
        <v>18</v>
      </c>
      <c r="G150" s="45" t="str">
        <f t="shared" si="48"/>
        <v>KURUMA ÖZEL</v>
      </c>
      <c r="H150" s="23" t="s">
        <v>68</v>
      </c>
      <c r="I150" s="46" t="s">
        <v>141</v>
      </c>
      <c r="J150" s="12">
        <v>2</v>
      </c>
      <c r="K150" s="12">
        <v>3</v>
      </c>
      <c r="L150" s="46">
        <f t="shared" si="45"/>
        <v>108</v>
      </c>
      <c r="M150" s="46" t="str">
        <f t="shared" si="46"/>
        <v>ETKİSİZ</v>
      </c>
      <c r="N150" s="32" t="s">
        <v>35</v>
      </c>
      <c r="O150" s="63" t="s">
        <v>187</v>
      </c>
      <c r="P150" s="71" t="s">
        <v>140</v>
      </c>
      <c r="Q150" s="46"/>
      <c r="R150" s="46"/>
      <c r="S150" s="46"/>
      <c r="T150" s="46"/>
      <c r="U150" s="46"/>
      <c r="V150" s="46"/>
      <c r="W150" s="46"/>
      <c r="X150" s="31" t="s">
        <v>42</v>
      </c>
      <c r="Y150" s="76">
        <v>44782</v>
      </c>
      <c r="Z150" s="72"/>
    </row>
    <row r="151" spans="1:26" s="3" customFormat="1" ht="30" customHeight="1" x14ac:dyDescent="0.25">
      <c r="A151" s="43"/>
      <c r="B151" s="233" t="s">
        <v>130</v>
      </c>
      <c r="C151" s="47">
        <v>1</v>
      </c>
      <c r="D151" s="47">
        <v>2</v>
      </c>
      <c r="E151" s="47">
        <v>2</v>
      </c>
      <c r="F151" s="47">
        <f t="shared" si="47"/>
        <v>4</v>
      </c>
      <c r="G151" s="48" t="str">
        <f t="shared" si="48"/>
        <v>KAMUYA AÇIK</v>
      </c>
      <c r="H151" s="28" t="s">
        <v>29</v>
      </c>
      <c r="I151" s="31" t="s">
        <v>150</v>
      </c>
      <c r="J151" s="31">
        <v>2</v>
      </c>
      <c r="K151" s="31">
        <v>3</v>
      </c>
      <c r="L151" s="31">
        <f t="shared" si="45"/>
        <v>24</v>
      </c>
      <c r="M151" s="31" t="str">
        <f t="shared" si="46"/>
        <v>ETKİSİZ</v>
      </c>
      <c r="N151" s="32" t="s">
        <v>35</v>
      </c>
      <c r="O151" s="63" t="s">
        <v>187</v>
      </c>
      <c r="P151" s="67" t="s">
        <v>153</v>
      </c>
      <c r="Q151" s="31"/>
      <c r="R151" s="31"/>
      <c r="S151" s="31"/>
      <c r="T151" s="31"/>
      <c r="U151" s="31"/>
      <c r="V151" s="31"/>
      <c r="W151" s="31"/>
      <c r="X151" s="31" t="s">
        <v>42</v>
      </c>
      <c r="Y151" s="76">
        <v>44782</v>
      </c>
      <c r="Z151" s="73"/>
    </row>
    <row r="152" spans="1:26" s="3" customFormat="1" ht="51.75" x14ac:dyDescent="0.25">
      <c r="A152" s="55"/>
      <c r="B152" s="234"/>
      <c r="C152" s="47">
        <v>1</v>
      </c>
      <c r="D152" s="47">
        <v>2</v>
      </c>
      <c r="E152" s="47">
        <v>2</v>
      </c>
      <c r="F152" s="47">
        <f t="shared" si="47"/>
        <v>4</v>
      </c>
      <c r="G152" s="48" t="str">
        <f t="shared" si="48"/>
        <v>KAMUYA AÇIK</v>
      </c>
      <c r="H152" s="28" t="s">
        <v>43</v>
      </c>
      <c r="I152" s="31" t="s">
        <v>150</v>
      </c>
      <c r="J152" s="31">
        <v>2</v>
      </c>
      <c r="K152" s="31">
        <v>3</v>
      </c>
      <c r="L152" s="31">
        <f t="shared" ref="L152:L156" si="49">PRODUCT(J152,K152,F152)</f>
        <v>24</v>
      </c>
      <c r="M152" s="31" t="str">
        <f t="shared" ref="M152:M156" si="50">IF(L152&gt;1025,"ÇOK YÜKSEK",IF(L152&gt;769,"YÜKSEK",IF(L152&gt;385,"ORTA",IF(L152&gt;193,"DÜŞÜK",IF(L152&gt;1,"ETKİSİZ")))))</f>
        <v>ETKİSİZ</v>
      </c>
      <c r="N152" s="32" t="s">
        <v>35</v>
      </c>
      <c r="O152" s="63" t="s">
        <v>187</v>
      </c>
      <c r="P152" s="67" t="s">
        <v>154</v>
      </c>
      <c r="Q152" s="31"/>
      <c r="R152" s="31"/>
      <c r="S152" s="31"/>
      <c r="T152" s="31"/>
      <c r="U152" s="31"/>
      <c r="V152" s="31"/>
      <c r="W152" s="31"/>
      <c r="X152" s="31" t="s">
        <v>42</v>
      </c>
      <c r="Y152" s="76">
        <v>44782</v>
      </c>
      <c r="Z152" s="73"/>
    </row>
    <row r="153" spans="1:26" s="3" customFormat="1" ht="24" customHeight="1" x14ac:dyDescent="0.25">
      <c r="A153" s="56"/>
      <c r="B153" s="235"/>
      <c r="C153" s="47">
        <v>1</v>
      </c>
      <c r="D153" s="47">
        <v>2</v>
      </c>
      <c r="E153" s="47">
        <v>2</v>
      </c>
      <c r="F153" s="47">
        <f t="shared" ref="F153:F154" si="51">PRODUCT(C153,D153,E153)</f>
        <v>4</v>
      </c>
      <c r="G153" s="48" t="str">
        <f t="shared" ref="G153:G154" si="52">IF(F153 &lt; 5,"KAMUYA AÇIK",IF(F153 &lt; 10,"HİZMETE ÖZEL", IF(F153 &lt; 25, "KURUMA ÖZEL", IF(F153&lt;50, "GİZLİ", "ÇOK GİZLİ"))))</f>
        <v>KAMUYA AÇIK</v>
      </c>
      <c r="H153" s="21" t="s">
        <v>46</v>
      </c>
      <c r="I153" s="31" t="s">
        <v>152</v>
      </c>
      <c r="J153" s="31">
        <v>2</v>
      </c>
      <c r="K153" s="31">
        <v>3</v>
      </c>
      <c r="L153" s="31">
        <f t="shared" si="49"/>
        <v>24</v>
      </c>
      <c r="M153" s="31" t="str">
        <f t="shared" si="50"/>
        <v>ETKİSİZ</v>
      </c>
      <c r="N153" s="32" t="s">
        <v>35</v>
      </c>
      <c r="O153" s="63" t="s">
        <v>187</v>
      </c>
      <c r="P153" s="67" t="s">
        <v>149</v>
      </c>
      <c r="Q153" s="31"/>
      <c r="R153" s="31"/>
      <c r="S153" s="31"/>
      <c r="T153" s="31"/>
      <c r="U153" s="31"/>
      <c r="V153" s="31"/>
      <c r="W153" s="31"/>
      <c r="X153" s="31" t="s">
        <v>42</v>
      </c>
      <c r="Y153" s="76">
        <v>44782</v>
      </c>
      <c r="Z153" s="73"/>
    </row>
    <row r="154" spans="1:26" s="3" customFormat="1" ht="38.25" x14ac:dyDescent="0.25">
      <c r="A154" s="43"/>
      <c r="B154" s="184" t="s">
        <v>157</v>
      </c>
      <c r="C154" s="47">
        <v>4</v>
      </c>
      <c r="D154" s="47">
        <v>5</v>
      </c>
      <c r="E154" s="47">
        <v>4</v>
      </c>
      <c r="F154" s="47">
        <f t="shared" si="51"/>
        <v>80</v>
      </c>
      <c r="G154" s="48" t="str">
        <f t="shared" si="52"/>
        <v>ÇOK GİZLİ</v>
      </c>
      <c r="H154" s="31" t="s">
        <v>29</v>
      </c>
      <c r="I154" s="31" t="s">
        <v>30</v>
      </c>
      <c r="J154" s="10">
        <v>1</v>
      </c>
      <c r="K154" s="10">
        <v>4</v>
      </c>
      <c r="L154" s="31">
        <f t="shared" si="49"/>
        <v>320</v>
      </c>
      <c r="M154" s="31" t="str">
        <f t="shared" si="50"/>
        <v>DÜŞÜK</v>
      </c>
      <c r="N154" s="32" t="s">
        <v>35</v>
      </c>
      <c r="O154" s="63" t="s">
        <v>188</v>
      </c>
      <c r="P154" s="69" t="s">
        <v>160</v>
      </c>
      <c r="Q154" s="31"/>
      <c r="R154" s="31"/>
      <c r="S154" s="31"/>
      <c r="T154" s="31"/>
      <c r="U154" s="31"/>
      <c r="V154" s="31"/>
      <c r="W154" s="31"/>
      <c r="X154" s="31" t="s">
        <v>42</v>
      </c>
      <c r="Y154" s="76">
        <v>44782</v>
      </c>
      <c r="Z154" s="73"/>
    </row>
    <row r="155" spans="1:26" s="3" customFormat="1" ht="26.25" x14ac:dyDescent="0.25">
      <c r="A155" s="55"/>
      <c r="B155" s="185"/>
      <c r="C155" s="47">
        <v>4</v>
      </c>
      <c r="D155" s="47">
        <v>5</v>
      </c>
      <c r="E155" s="47">
        <v>4</v>
      </c>
      <c r="F155" s="47">
        <f t="shared" ref="F155:F180" si="53">PRODUCT(C155,D155,E155)</f>
        <v>80</v>
      </c>
      <c r="G155" s="48" t="str">
        <f t="shared" ref="G155:G180" si="54">IF(F155 &lt; 5,"KAMUYA AÇIK",IF(F155 &lt; 10,"HİZMETE ÖZEL", IF(F155 &lt; 25, "KURUMA ÖZEL", IF(F155&lt;50, "GİZLİ", "ÇOK GİZLİ"))))</f>
        <v>ÇOK GİZLİ</v>
      </c>
      <c r="H155" s="31" t="s">
        <v>43</v>
      </c>
      <c r="I155" s="31" t="s">
        <v>30</v>
      </c>
      <c r="J155" s="10">
        <v>1</v>
      </c>
      <c r="K155" s="10">
        <v>4</v>
      </c>
      <c r="L155" s="31">
        <f t="shared" si="49"/>
        <v>320</v>
      </c>
      <c r="M155" s="31" t="str">
        <f t="shared" si="50"/>
        <v>DÜŞÜK</v>
      </c>
      <c r="N155" s="32" t="s">
        <v>35</v>
      </c>
      <c r="O155" s="63" t="s">
        <v>188</v>
      </c>
      <c r="P155" s="69" t="s">
        <v>161</v>
      </c>
      <c r="Q155" s="31"/>
      <c r="R155" s="31"/>
      <c r="S155" s="31"/>
      <c r="T155" s="31"/>
      <c r="U155" s="31"/>
      <c r="V155" s="31"/>
      <c r="W155" s="31"/>
      <c r="X155" s="31" t="s">
        <v>42</v>
      </c>
      <c r="Y155" s="76">
        <v>44782</v>
      </c>
      <c r="Z155" s="73"/>
    </row>
    <row r="156" spans="1:26" s="3" customFormat="1" ht="38.25" x14ac:dyDescent="0.25">
      <c r="A156" s="55"/>
      <c r="B156" s="185"/>
      <c r="C156" s="47">
        <v>4</v>
      </c>
      <c r="D156" s="47">
        <v>5</v>
      </c>
      <c r="E156" s="47">
        <v>4</v>
      </c>
      <c r="F156" s="47">
        <f t="shared" si="53"/>
        <v>80</v>
      </c>
      <c r="G156" s="48" t="str">
        <f t="shared" si="54"/>
        <v>ÇOK GİZLİ</v>
      </c>
      <c r="H156" s="31" t="s">
        <v>44</v>
      </c>
      <c r="I156" s="31" t="s">
        <v>45</v>
      </c>
      <c r="J156" s="10">
        <v>1</v>
      </c>
      <c r="K156" s="10">
        <v>4</v>
      </c>
      <c r="L156" s="31">
        <f t="shared" si="49"/>
        <v>320</v>
      </c>
      <c r="M156" s="31" t="str">
        <f t="shared" si="50"/>
        <v>DÜŞÜK</v>
      </c>
      <c r="N156" s="32" t="s">
        <v>35</v>
      </c>
      <c r="O156" s="63" t="s">
        <v>188</v>
      </c>
      <c r="P156" s="69" t="s">
        <v>162</v>
      </c>
      <c r="Q156" s="31"/>
      <c r="R156" s="31"/>
      <c r="S156" s="31"/>
      <c r="T156" s="31"/>
      <c r="U156" s="31"/>
      <c r="V156" s="31"/>
      <c r="W156" s="31"/>
      <c r="X156" s="31" t="s">
        <v>42</v>
      </c>
      <c r="Y156" s="76">
        <v>44782</v>
      </c>
      <c r="Z156" s="73"/>
    </row>
    <row r="157" spans="1:26" s="3" customFormat="1" ht="26.25" x14ac:dyDescent="0.25">
      <c r="A157" s="55"/>
      <c r="B157" s="185"/>
      <c r="C157" s="47">
        <v>4</v>
      </c>
      <c r="D157" s="47">
        <v>5</v>
      </c>
      <c r="E157" s="47">
        <v>4</v>
      </c>
      <c r="F157" s="47">
        <f t="shared" si="53"/>
        <v>80</v>
      </c>
      <c r="G157" s="48" t="str">
        <f t="shared" si="54"/>
        <v>ÇOK GİZLİ</v>
      </c>
      <c r="H157" s="3" t="s">
        <v>65</v>
      </c>
      <c r="I157" s="3" t="s">
        <v>159</v>
      </c>
      <c r="J157" s="10">
        <v>2</v>
      </c>
      <c r="K157" s="10">
        <v>3</v>
      </c>
      <c r="L157" s="31">
        <f t="shared" ref="L157:L174" si="55">PRODUCT(J157,K157,F157)</f>
        <v>480</v>
      </c>
      <c r="M157" s="31" t="str">
        <f t="shared" ref="M157:M174" si="56">IF(L157&gt;1025,"ÇOK YÜKSEK",IF(L157&gt;769,"YÜKSEK",IF(L157&gt;385,"ORTA",IF(L157&gt;193,"DÜŞÜK",IF(L157&gt;1,"ETKİSİZ")))))</f>
        <v>ORTA</v>
      </c>
      <c r="N157" s="32" t="s">
        <v>35</v>
      </c>
      <c r="O157" s="63" t="s">
        <v>188</v>
      </c>
      <c r="P157" s="69" t="s">
        <v>163</v>
      </c>
      <c r="X157" s="31" t="s">
        <v>42</v>
      </c>
      <c r="Y157" s="76">
        <v>44782</v>
      </c>
      <c r="Z157" s="73"/>
    </row>
    <row r="158" spans="1:26" s="3" customFormat="1" ht="26.25" x14ac:dyDescent="0.25">
      <c r="A158" s="55"/>
      <c r="B158" s="185"/>
      <c r="C158" s="47">
        <v>4</v>
      </c>
      <c r="D158" s="47">
        <v>5</v>
      </c>
      <c r="E158" s="47">
        <v>4</v>
      </c>
      <c r="F158" s="47">
        <f t="shared" si="53"/>
        <v>80</v>
      </c>
      <c r="G158" s="48" t="str">
        <f t="shared" si="54"/>
        <v>ÇOK GİZLİ</v>
      </c>
      <c r="H158" s="3" t="s">
        <v>55</v>
      </c>
      <c r="I158" s="3" t="s">
        <v>59</v>
      </c>
      <c r="J158" s="10">
        <v>2</v>
      </c>
      <c r="K158" s="10">
        <v>3</v>
      </c>
      <c r="L158" s="31">
        <f t="shared" si="55"/>
        <v>480</v>
      </c>
      <c r="M158" s="31" t="str">
        <f t="shared" si="56"/>
        <v>ORTA</v>
      </c>
      <c r="N158" s="32" t="s">
        <v>35</v>
      </c>
      <c r="O158" s="63" t="s">
        <v>188</v>
      </c>
      <c r="P158" s="69" t="s">
        <v>161</v>
      </c>
      <c r="X158" s="31" t="s">
        <v>42</v>
      </c>
      <c r="Y158" s="76">
        <v>44782</v>
      </c>
      <c r="Z158" s="73"/>
    </row>
    <row r="159" spans="1:26" s="3" customFormat="1" ht="63.75" x14ac:dyDescent="0.25">
      <c r="A159" s="55"/>
      <c r="B159" s="185"/>
      <c r="C159" s="47">
        <v>4</v>
      </c>
      <c r="D159" s="47">
        <v>5</v>
      </c>
      <c r="E159" s="47">
        <v>4</v>
      </c>
      <c r="F159" s="47">
        <f t="shared" si="53"/>
        <v>80</v>
      </c>
      <c r="G159" s="48" t="str">
        <f t="shared" si="54"/>
        <v>ÇOK GİZLİ</v>
      </c>
      <c r="H159" s="3" t="s">
        <v>25</v>
      </c>
      <c r="I159" s="3" t="s">
        <v>26</v>
      </c>
      <c r="J159" s="10">
        <v>1</v>
      </c>
      <c r="K159" s="10">
        <v>4</v>
      </c>
      <c r="L159" s="31">
        <f t="shared" si="55"/>
        <v>320</v>
      </c>
      <c r="M159" s="31" t="str">
        <f t="shared" si="56"/>
        <v>DÜŞÜK</v>
      </c>
      <c r="N159" s="32" t="s">
        <v>35</v>
      </c>
      <c r="O159" s="63" t="s">
        <v>188</v>
      </c>
      <c r="P159" s="69" t="s">
        <v>164</v>
      </c>
      <c r="X159" s="31" t="s">
        <v>42</v>
      </c>
      <c r="Y159" s="76">
        <v>44782</v>
      </c>
      <c r="Z159" s="73"/>
    </row>
    <row r="160" spans="1:26" s="3" customFormat="1" ht="26.25" x14ac:dyDescent="0.25">
      <c r="A160" s="55"/>
      <c r="B160" s="185"/>
      <c r="C160" s="47">
        <v>4</v>
      </c>
      <c r="D160" s="47">
        <v>5</v>
      </c>
      <c r="E160" s="47">
        <v>4</v>
      </c>
      <c r="F160" s="47">
        <f t="shared" si="53"/>
        <v>80</v>
      </c>
      <c r="G160" s="48" t="str">
        <f t="shared" si="54"/>
        <v>ÇOK GİZLİ</v>
      </c>
      <c r="H160" s="3" t="s">
        <v>46</v>
      </c>
      <c r="I160" s="3" t="s">
        <v>47</v>
      </c>
      <c r="J160" s="10">
        <v>2</v>
      </c>
      <c r="K160" s="10">
        <v>3</v>
      </c>
      <c r="L160" s="31">
        <f t="shared" si="55"/>
        <v>480</v>
      </c>
      <c r="M160" s="31" t="str">
        <f t="shared" si="56"/>
        <v>ORTA</v>
      </c>
      <c r="N160" s="32" t="s">
        <v>35</v>
      </c>
      <c r="O160" s="63" t="s">
        <v>188</v>
      </c>
      <c r="P160" s="69" t="s">
        <v>165</v>
      </c>
      <c r="X160" s="31" t="s">
        <v>42</v>
      </c>
      <c r="Y160" s="76">
        <v>44782</v>
      </c>
      <c r="Z160" s="73"/>
    </row>
    <row r="161" spans="1:26" s="3" customFormat="1" ht="26.25" x14ac:dyDescent="0.25">
      <c r="A161" s="55"/>
      <c r="B161" s="185"/>
      <c r="C161" s="47">
        <v>4</v>
      </c>
      <c r="D161" s="47">
        <v>5</v>
      </c>
      <c r="E161" s="47">
        <v>4</v>
      </c>
      <c r="F161" s="47">
        <f t="shared" si="53"/>
        <v>80</v>
      </c>
      <c r="G161" s="48" t="str">
        <f t="shared" si="54"/>
        <v>ÇOK GİZLİ</v>
      </c>
      <c r="H161" s="3" t="s">
        <v>49</v>
      </c>
      <c r="I161" s="3" t="s">
        <v>62</v>
      </c>
      <c r="J161" s="10">
        <v>2</v>
      </c>
      <c r="K161" s="10">
        <v>2</v>
      </c>
      <c r="L161" s="31">
        <f t="shared" si="55"/>
        <v>320</v>
      </c>
      <c r="M161" s="31" t="str">
        <f t="shared" si="56"/>
        <v>DÜŞÜK</v>
      </c>
      <c r="N161" s="32" t="s">
        <v>35</v>
      </c>
      <c r="O161" s="63" t="s">
        <v>188</v>
      </c>
      <c r="P161" s="69" t="s">
        <v>166</v>
      </c>
      <c r="X161" s="31" t="s">
        <v>42</v>
      </c>
      <c r="Y161" s="76">
        <v>44782</v>
      </c>
      <c r="Z161" s="73"/>
    </row>
    <row r="162" spans="1:26" s="3" customFormat="1" ht="26.25" x14ac:dyDescent="0.25">
      <c r="A162" s="55"/>
      <c r="B162" s="185"/>
      <c r="C162" s="47">
        <v>4</v>
      </c>
      <c r="D162" s="47">
        <v>5</v>
      </c>
      <c r="E162" s="47">
        <v>4</v>
      </c>
      <c r="F162" s="47">
        <f t="shared" si="53"/>
        <v>80</v>
      </c>
      <c r="G162" s="48" t="str">
        <f t="shared" si="54"/>
        <v>ÇOK GİZLİ</v>
      </c>
      <c r="H162" s="3" t="s">
        <v>50</v>
      </c>
      <c r="I162" s="3" t="s">
        <v>53</v>
      </c>
      <c r="J162" s="10">
        <v>1</v>
      </c>
      <c r="K162" s="10">
        <v>4</v>
      </c>
      <c r="L162" s="31">
        <f t="shared" si="55"/>
        <v>320</v>
      </c>
      <c r="M162" s="31" t="str">
        <f t="shared" si="56"/>
        <v>DÜŞÜK</v>
      </c>
      <c r="N162" s="32" t="s">
        <v>35</v>
      </c>
      <c r="O162" s="63" t="s">
        <v>188</v>
      </c>
      <c r="P162" s="69" t="s">
        <v>64</v>
      </c>
      <c r="X162" s="31" t="s">
        <v>42</v>
      </c>
      <c r="Y162" s="76">
        <v>44782</v>
      </c>
      <c r="Z162" s="73"/>
    </row>
    <row r="163" spans="1:26" s="3" customFormat="1" ht="26.25" x14ac:dyDescent="0.25">
      <c r="A163" s="55"/>
      <c r="B163" s="185"/>
      <c r="C163" s="47">
        <v>4</v>
      </c>
      <c r="D163" s="47">
        <v>5</v>
      </c>
      <c r="E163" s="47">
        <v>4</v>
      </c>
      <c r="F163" s="47">
        <f t="shared" si="53"/>
        <v>80</v>
      </c>
      <c r="G163" s="48" t="str">
        <f t="shared" si="54"/>
        <v>ÇOK GİZLİ</v>
      </c>
      <c r="H163" s="3" t="s">
        <v>51</v>
      </c>
      <c r="I163" s="3" t="s">
        <v>63</v>
      </c>
      <c r="J163" s="10">
        <v>2</v>
      </c>
      <c r="K163" s="10">
        <v>2</v>
      </c>
      <c r="L163" s="31">
        <f t="shared" si="55"/>
        <v>320</v>
      </c>
      <c r="M163" s="31" t="str">
        <f t="shared" si="56"/>
        <v>DÜŞÜK</v>
      </c>
      <c r="N163" s="32" t="s">
        <v>35</v>
      </c>
      <c r="O163" s="63" t="s">
        <v>188</v>
      </c>
      <c r="P163" s="69" t="s">
        <v>66</v>
      </c>
      <c r="X163" s="31" t="s">
        <v>42</v>
      </c>
      <c r="Y163" s="76">
        <v>44782</v>
      </c>
      <c r="Z163" s="73"/>
    </row>
    <row r="164" spans="1:26" s="3" customFormat="1" ht="26.25" x14ac:dyDescent="0.25">
      <c r="A164" s="55"/>
      <c r="B164" s="185"/>
      <c r="C164" s="47">
        <v>4</v>
      </c>
      <c r="D164" s="47">
        <v>5</v>
      </c>
      <c r="E164" s="47">
        <v>4</v>
      </c>
      <c r="F164" s="47">
        <f t="shared" si="53"/>
        <v>80</v>
      </c>
      <c r="G164" s="48" t="str">
        <f t="shared" si="54"/>
        <v>ÇOK GİZLİ</v>
      </c>
      <c r="H164" s="3" t="s">
        <v>33</v>
      </c>
      <c r="I164" s="3" t="s">
        <v>34</v>
      </c>
      <c r="J164" s="10">
        <v>2</v>
      </c>
      <c r="K164" s="10">
        <v>3</v>
      </c>
      <c r="L164" s="31">
        <f t="shared" si="55"/>
        <v>480</v>
      </c>
      <c r="M164" s="31" t="str">
        <f t="shared" si="56"/>
        <v>ORTA</v>
      </c>
      <c r="N164" s="32" t="s">
        <v>35</v>
      </c>
      <c r="O164" s="63" t="s">
        <v>188</v>
      </c>
      <c r="P164" s="69" t="s">
        <v>167</v>
      </c>
      <c r="X164" s="31" t="s">
        <v>42</v>
      </c>
      <c r="Y164" s="76">
        <v>44782</v>
      </c>
      <c r="Z164" s="73"/>
    </row>
    <row r="165" spans="1:26" s="3" customFormat="1" ht="26.25" x14ac:dyDescent="0.25">
      <c r="A165" s="55"/>
      <c r="B165" s="185"/>
      <c r="C165" s="47">
        <v>4</v>
      </c>
      <c r="D165" s="47">
        <v>5</v>
      </c>
      <c r="E165" s="47">
        <v>4</v>
      </c>
      <c r="F165" s="47">
        <f t="shared" si="53"/>
        <v>80</v>
      </c>
      <c r="G165" s="48" t="str">
        <f t="shared" si="54"/>
        <v>ÇOK GİZLİ</v>
      </c>
      <c r="H165" s="3" t="s">
        <v>52</v>
      </c>
      <c r="I165" s="3" t="s">
        <v>54</v>
      </c>
      <c r="J165" s="10">
        <v>2</v>
      </c>
      <c r="K165" s="10">
        <v>3</v>
      </c>
      <c r="L165" s="31">
        <f t="shared" si="55"/>
        <v>480</v>
      </c>
      <c r="M165" s="31" t="str">
        <f t="shared" si="56"/>
        <v>ORTA</v>
      </c>
      <c r="N165" s="32" t="s">
        <v>35</v>
      </c>
      <c r="O165" s="63" t="s">
        <v>188</v>
      </c>
      <c r="P165" s="69" t="s">
        <v>168</v>
      </c>
      <c r="X165" s="31" t="s">
        <v>42</v>
      </c>
      <c r="Y165" s="76">
        <v>44782</v>
      </c>
      <c r="Z165" s="73"/>
    </row>
    <row r="166" spans="1:26" s="3" customFormat="1" ht="26.25" x14ac:dyDescent="0.25">
      <c r="A166" s="56"/>
      <c r="B166" s="186"/>
      <c r="C166" s="47">
        <v>4</v>
      </c>
      <c r="D166" s="47">
        <v>5</v>
      </c>
      <c r="E166" s="47">
        <v>4</v>
      </c>
      <c r="F166" s="47">
        <f t="shared" si="53"/>
        <v>80</v>
      </c>
      <c r="G166" s="48" t="str">
        <f t="shared" si="54"/>
        <v>ÇOK GİZLİ</v>
      </c>
      <c r="H166" s="3" t="s">
        <v>158</v>
      </c>
      <c r="I166" s="3" t="s">
        <v>61</v>
      </c>
      <c r="J166" s="10">
        <v>2</v>
      </c>
      <c r="K166" s="10">
        <v>3</v>
      </c>
      <c r="L166" s="31">
        <f t="shared" si="55"/>
        <v>480</v>
      </c>
      <c r="M166" s="31" t="str">
        <f t="shared" si="56"/>
        <v>ORTA</v>
      </c>
      <c r="N166" s="32" t="s">
        <v>35</v>
      </c>
      <c r="O166" s="63" t="s">
        <v>188</v>
      </c>
      <c r="P166" s="69" t="s">
        <v>169</v>
      </c>
      <c r="X166" s="31" t="s">
        <v>42</v>
      </c>
      <c r="Y166" s="76">
        <v>44782</v>
      </c>
      <c r="Z166" s="73"/>
    </row>
    <row r="167" spans="1:26" s="13" customFormat="1" ht="51.75" x14ac:dyDescent="0.25">
      <c r="B167" s="227" t="s">
        <v>172</v>
      </c>
      <c r="C167" s="17">
        <v>3</v>
      </c>
      <c r="D167" s="18">
        <v>3</v>
      </c>
      <c r="E167" s="18">
        <v>3</v>
      </c>
      <c r="F167" s="44">
        <f t="shared" si="53"/>
        <v>27</v>
      </c>
      <c r="G167" s="45" t="str">
        <f t="shared" si="54"/>
        <v>GİZLİ</v>
      </c>
      <c r="H167" s="13" t="s">
        <v>29</v>
      </c>
      <c r="I167" s="13" t="s">
        <v>30</v>
      </c>
      <c r="J167" s="12">
        <v>2</v>
      </c>
      <c r="K167" s="12">
        <v>3</v>
      </c>
      <c r="L167" s="46">
        <f t="shared" si="55"/>
        <v>162</v>
      </c>
      <c r="M167" s="46" t="str">
        <f t="shared" si="56"/>
        <v>ETKİSİZ</v>
      </c>
      <c r="N167" s="32" t="s">
        <v>35</v>
      </c>
      <c r="O167" s="63" t="s">
        <v>187</v>
      </c>
      <c r="P167" s="71" t="s">
        <v>153</v>
      </c>
      <c r="X167" s="31" t="s">
        <v>42</v>
      </c>
      <c r="Y167" s="76">
        <v>44782</v>
      </c>
      <c r="Z167" s="72"/>
    </row>
    <row r="168" spans="1:26" s="13" customFormat="1" ht="51.75" x14ac:dyDescent="0.25">
      <c r="B168" s="227"/>
      <c r="C168" s="17">
        <v>3</v>
      </c>
      <c r="D168" s="18">
        <v>3</v>
      </c>
      <c r="E168" s="18">
        <v>3</v>
      </c>
      <c r="F168" s="44">
        <f t="shared" si="53"/>
        <v>27</v>
      </c>
      <c r="G168" s="45" t="str">
        <f t="shared" si="54"/>
        <v>GİZLİ</v>
      </c>
      <c r="H168" s="13" t="s">
        <v>43</v>
      </c>
      <c r="I168" s="13" t="s">
        <v>30</v>
      </c>
      <c r="J168" s="12">
        <v>2</v>
      </c>
      <c r="K168" s="12">
        <v>3</v>
      </c>
      <c r="L168" s="46">
        <f t="shared" si="55"/>
        <v>162</v>
      </c>
      <c r="M168" s="46" t="str">
        <f t="shared" si="56"/>
        <v>ETKİSİZ</v>
      </c>
      <c r="N168" s="32" t="s">
        <v>35</v>
      </c>
      <c r="O168" s="63" t="s">
        <v>187</v>
      </c>
      <c r="P168" s="71" t="s">
        <v>154</v>
      </c>
      <c r="X168" s="31" t="s">
        <v>42</v>
      </c>
      <c r="Y168" s="76">
        <v>44782</v>
      </c>
      <c r="Z168" s="72"/>
    </row>
    <row r="169" spans="1:26" s="13" customFormat="1" ht="51.75" x14ac:dyDescent="0.25">
      <c r="B169" s="227"/>
      <c r="C169" s="17">
        <v>3</v>
      </c>
      <c r="D169" s="18">
        <v>3</v>
      </c>
      <c r="E169" s="18">
        <v>3</v>
      </c>
      <c r="F169" s="44">
        <f t="shared" si="53"/>
        <v>27</v>
      </c>
      <c r="G169" s="45" t="str">
        <f t="shared" si="54"/>
        <v>GİZLİ</v>
      </c>
      <c r="H169" s="13" t="s">
        <v>131</v>
      </c>
      <c r="I169" s="13" t="s">
        <v>142</v>
      </c>
      <c r="J169" s="12">
        <v>2</v>
      </c>
      <c r="K169" s="12">
        <v>3</v>
      </c>
      <c r="L169" s="46">
        <f t="shared" si="55"/>
        <v>162</v>
      </c>
      <c r="M169" s="46" t="str">
        <f t="shared" si="56"/>
        <v>ETKİSİZ</v>
      </c>
      <c r="N169" s="32" t="s">
        <v>35</v>
      </c>
      <c r="O169" s="63" t="s">
        <v>187</v>
      </c>
      <c r="P169" s="71" t="s">
        <v>136</v>
      </c>
      <c r="X169" s="31" t="s">
        <v>42</v>
      </c>
      <c r="Y169" s="76">
        <v>44782</v>
      </c>
      <c r="Z169" s="72"/>
    </row>
    <row r="170" spans="1:26" s="13" customFormat="1" ht="51.75" x14ac:dyDescent="0.25">
      <c r="B170" s="227"/>
      <c r="C170" s="17">
        <v>3</v>
      </c>
      <c r="D170" s="18">
        <v>3</v>
      </c>
      <c r="E170" s="18">
        <v>3</v>
      </c>
      <c r="F170" s="44">
        <f t="shared" si="53"/>
        <v>27</v>
      </c>
      <c r="G170" s="45" t="str">
        <f t="shared" si="54"/>
        <v>GİZLİ</v>
      </c>
      <c r="H170" s="13" t="s">
        <v>132</v>
      </c>
      <c r="I170" s="13" t="s">
        <v>108</v>
      </c>
      <c r="J170" s="12">
        <v>3</v>
      </c>
      <c r="K170" s="12">
        <v>2</v>
      </c>
      <c r="L170" s="46">
        <f t="shared" si="55"/>
        <v>162</v>
      </c>
      <c r="M170" s="46" t="str">
        <f t="shared" si="56"/>
        <v>ETKİSİZ</v>
      </c>
      <c r="N170" s="32" t="s">
        <v>35</v>
      </c>
      <c r="O170" s="63" t="s">
        <v>187</v>
      </c>
      <c r="P170" s="71" t="s">
        <v>113</v>
      </c>
      <c r="X170" s="31" t="s">
        <v>42</v>
      </c>
      <c r="Y170" s="76">
        <v>44782</v>
      </c>
      <c r="Z170" s="72"/>
    </row>
    <row r="171" spans="1:26" s="13" customFormat="1" ht="51.75" x14ac:dyDescent="0.25">
      <c r="B171" s="227"/>
      <c r="C171" s="17">
        <v>3</v>
      </c>
      <c r="D171" s="18">
        <v>3</v>
      </c>
      <c r="E171" s="18">
        <v>3</v>
      </c>
      <c r="F171" s="44">
        <f t="shared" si="53"/>
        <v>27</v>
      </c>
      <c r="G171" s="45" t="str">
        <f t="shared" si="54"/>
        <v>GİZLİ</v>
      </c>
      <c r="H171" s="13" t="s">
        <v>133</v>
      </c>
      <c r="I171" s="13" t="s">
        <v>170</v>
      </c>
      <c r="J171" s="12">
        <v>2</v>
      </c>
      <c r="K171" s="12">
        <v>2</v>
      </c>
      <c r="L171" s="46">
        <f t="shared" si="55"/>
        <v>108</v>
      </c>
      <c r="M171" s="46" t="str">
        <f t="shared" si="56"/>
        <v>ETKİSİZ</v>
      </c>
      <c r="N171" s="32" t="s">
        <v>35</v>
      </c>
      <c r="O171" s="63" t="s">
        <v>187</v>
      </c>
      <c r="P171" s="71" t="s">
        <v>137</v>
      </c>
      <c r="X171" s="31" t="s">
        <v>42</v>
      </c>
      <c r="Y171" s="76">
        <v>44782</v>
      </c>
      <c r="Z171" s="72"/>
    </row>
    <row r="172" spans="1:26" s="13" customFormat="1" ht="51.75" x14ac:dyDescent="0.25">
      <c r="B172" s="227"/>
      <c r="C172" s="17">
        <v>3</v>
      </c>
      <c r="D172" s="18">
        <v>3</v>
      </c>
      <c r="E172" s="18">
        <v>3</v>
      </c>
      <c r="F172" s="44">
        <f t="shared" si="53"/>
        <v>27</v>
      </c>
      <c r="G172" s="45" t="str">
        <f t="shared" si="54"/>
        <v>GİZLİ</v>
      </c>
      <c r="H172" s="13" t="s">
        <v>134</v>
      </c>
      <c r="I172" s="13" t="s">
        <v>171</v>
      </c>
      <c r="J172" s="12">
        <v>2</v>
      </c>
      <c r="K172" s="12">
        <v>2</v>
      </c>
      <c r="L172" s="46">
        <f t="shared" si="55"/>
        <v>108</v>
      </c>
      <c r="M172" s="46" t="str">
        <f t="shared" si="56"/>
        <v>ETKİSİZ</v>
      </c>
      <c r="N172" s="32" t="s">
        <v>35</v>
      </c>
      <c r="O172" s="63" t="s">
        <v>187</v>
      </c>
      <c r="P172" s="71" t="s">
        <v>138</v>
      </c>
      <c r="X172" s="31" t="s">
        <v>42</v>
      </c>
      <c r="Y172" s="76">
        <v>44782</v>
      </c>
      <c r="Z172" s="72"/>
    </row>
    <row r="173" spans="1:26" s="13" customFormat="1" ht="51.75" x14ac:dyDescent="0.25">
      <c r="B173" s="227"/>
      <c r="C173" s="17">
        <v>3</v>
      </c>
      <c r="D173" s="18">
        <v>3</v>
      </c>
      <c r="E173" s="18">
        <v>3</v>
      </c>
      <c r="F173" s="44">
        <f t="shared" si="53"/>
        <v>27</v>
      </c>
      <c r="G173" s="45" t="str">
        <f t="shared" si="54"/>
        <v>GİZLİ</v>
      </c>
      <c r="H173" s="13" t="s">
        <v>135</v>
      </c>
      <c r="I173" s="13" t="s">
        <v>143</v>
      </c>
      <c r="J173" s="12">
        <v>2</v>
      </c>
      <c r="K173" s="12">
        <v>2</v>
      </c>
      <c r="L173" s="46">
        <f t="shared" si="55"/>
        <v>108</v>
      </c>
      <c r="M173" s="46" t="str">
        <f t="shared" si="56"/>
        <v>ETKİSİZ</v>
      </c>
      <c r="N173" s="32" t="s">
        <v>35</v>
      </c>
      <c r="O173" s="63" t="s">
        <v>187</v>
      </c>
      <c r="P173" s="71" t="s">
        <v>139</v>
      </c>
      <c r="X173" s="31" t="s">
        <v>42</v>
      </c>
      <c r="Y173" s="76">
        <v>44782</v>
      </c>
      <c r="Z173" s="72"/>
    </row>
    <row r="174" spans="1:26" s="13" customFormat="1" ht="51.75" x14ac:dyDescent="0.25">
      <c r="B174" s="227"/>
      <c r="C174" s="17">
        <v>3</v>
      </c>
      <c r="D174" s="18">
        <v>3</v>
      </c>
      <c r="E174" s="18">
        <v>3</v>
      </c>
      <c r="F174" s="44">
        <f t="shared" si="53"/>
        <v>27</v>
      </c>
      <c r="G174" s="45" t="str">
        <f t="shared" si="54"/>
        <v>GİZLİ</v>
      </c>
      <c r="H174" s="13" t="s">
        <v>145</v>
      </c>
      <c r="I174" s="13" t="s">
        <v>146</v>
      </c>
      <c r="J174" s="12">
        <v>2</v>
      </c>
      <c r="K174" s="12">
        <v>2</v>
      </c>
      <c r="L174" s="46">
        <f t="shared" si="55"/>
        <v>108</v>
      </c>
      <c r="M174" s="46" t="str">
        <f t="shared" si="56"/>
        <v>ETKİSİZ</v>
      </c>
      <c r="N174" s="32" t="s">
        <v>35</v>
      </c>
      <c r="O174" s="63" t="s">
        <v>187</v>
      </c>
      <c r="P174" s="71" t="s">
        <v>147</v>
      </c>
      <c r="X174" s="31" t="s">
        <v>42</v>
      </c>
      <c r="Y174" s="76">
        <v>44782</v>
      </c>
      <c r="Z174" s="72"/>
    </row>
    <row r="175" spans="1:26" s="13" customFormat="1" ht="51.75" x14ac:dyDescent="0.25">
      <c r="B175" s="227"/>
      <c r="C175" s="17">
        <v>3</v>
      </c>
      <c r="D175" s="18">
        <v>3</v>
      </c>
      <c r="E175" s="18">
        <v>3</v>
      </c>
      <c r="F175" s="44">
        <f t="shared" si="53"/>
        <v>27</v>
      </c>
      <c r="G175" s="45" t="str">
        <f t="shared" si="54"/>
        <v>GİZLİ</v>
      </c>
      <c r="H175" s="13" t="s">
        <v>109</v>
      </c>
      <c r="I175" s="13" t="s">
        <v>144</v>
      </c>
      <c r="J175" s="12">
        <v>2</v>
      </c>
      <c r="K175" s="12">
        <v>3</v>
      </c>
      <c r="L175" s="46">
        <f t="shared" ref="L175:L199" si="57">PRODUCT(J175,K175,F175)</f>
        <v>162</v>
      </c>
      <c r="M175" s="46" t="str">
        <f t="shared" ref="M175:M199" si="58">IF(L175&gt;1025,"ÇOK YÜKSEK",IF(L175&gt;769,"YÜKSEK",IF(L175&gt;385,"ORTA",IF(L175&gt;193,"DÜŞÜK",IF(L175&gt;1,"ETKİSİZ")))))</f>
        <v>ETKİSİZ</v>
      </c>
      <c r="N175" s="32" t="s">
        <v>35</v>
      </c>
      <c r="O175" s="63" t="s">
        <v>187</v>
      </c>
      <c r="P175" s="71" t="s">
        <v>114</v>
      </c>
      <c r="X175" s="31" t="s">
        <v>42</v>
      </c>
      <c r="Y175" s="76">
        <v>44782</v>
      </c>
      <c r="Z175" s="72"/>
    </row>
    <row r="176" spans="1:26" s="13" customFormat="1" ht="51.75" x14ac:dyDescent="0.25">
      <c r="B176" s="227"/>
      <c r="C176" s="17">
        <v>3</v>
      </c>
      <c r="D176" s="18">
        <v>3</v>
      </c>
      <c r="E176" s="18">
        <v>3</v>
      </c>
      <c r="F176" s="44">
        <f t="shared" si="53"/>
        <v>27</v>
      </c>
      <c r="G176" s="45" t="str">
        <f t="shared" si="54"/>
        <v>GİZLİ</v>
      </c>
      <c r="H176" s="13" t="s">
        <v>46</v>
      </c>
      <c r="I176" s="13" t="s">
        <v>47</v>
      </c>
      <c r="J176" s="12">
        <v>2</v>
      </c>
      <c r="K176" s="12">
        <v>3</v>
      </c>
      <c r="L176" s="46">
        <f t="shared" si="57"/>
        <v>162</v>
      </c>
      <c r="M176" s="46" t="str">
        <f t="shared" si="58"/>
        <v>ETKİSİZ</v>
      </c>
      <c r="N176" s="32" t="s">
        <v>35</v>
      </c>
      <c r="O176" s="63" t="s">
        <v>187</v>
      </c>
      <c r="P176" s="71" t="s">
        <v>149</v>
      </c>
      <c r="X176" s="31" t="s">
        <v>42</v>
      </c>
      <c r="Y176" s="76">
        <v>44782</v>
      </c>
      <c r="Z176" s="72"/>
    </row>
    <row r="177" spans="1:26" s="13" customFormat="1" ht="51.75" x14ac:dyDescent="0.25">
      <c r="B177" s="227"/>
      <c r="C177" s="17">
        <v>3</v>
      </c>
      <c r="D177" s="18">
        <v>3</v>
      </c>
      <c r="E177" s="18">
        <v>3</v>
      </c>
      <c r="F177" s="44">
        <f t="shared" si="53"/>
        <v>27</v>
      </c>
      <c r="G177" s="45" t="str">
        <f t="shared" si="54"/>
        <v>GİZLİ</v>
      </c>
      <c r="H177" s="13" t="s">
        <v>111</v>
      </c>
      <c r="I177" s="13" t="s">
        <v>112</v>
      </c>
      <c r="J177" s="12">
        <v>2</v>
      </c>
      <c r="K177" s="12">
        <v>2</v>
      </c>
      <c r="L177" s="46">
        <f t="shared" si="57"/>
        <v>108</v>
      </c>
      <c r="M177" s="46" t="str">
        <f t="shared" si="58"/>
        <v>ETKİSİZ</v>
      </c>
      <c r="N177" s="32" t="s">
        <v>35</v>
      </c>
      <c r="O177" s="63" t="s">
        <v>187</v>
      </c>
      <c r="P177" s="71" t="s">
        <v>105</v>
      </c>
      <c r="X177" s="31" t="s">
        <v>42</v>
      </c>
      <c r="Y177" s="76">
        <v>44782</v>
      </c>
      <c r="Z177" s="72"/>
    </row>
    <row r="178" spans="1:26" s="13" customFormat="1" ht="51.75" x14ac:dyDescent="0.25">
      <c r="B178" s="227"/>
      <c r="C178" s="17">
        <v>3</v>
      </c>
      <c r="D178" s="18">
        <v>3</v>
      </c>
      <c r="E178" s="18">
        <v>3</v>
      </c>
      <c r="F178" s="44">
        <f t="shared" si="53"/>
        <v>27</v>
      </c>
      <c r="G178" s="45" t="str">
        <f t="shared" si="54"/>
        <v>GİZLİ</v>
      </c>
      <c r="H178" s="13" t="s">
        <v>148</v>
      </c>
      <c r="I178" s="13" t="s">
        <v>112</v>
      </c>
      <c r="J178" s="12">
        <v>2</v>
      </c>
      <c r="K178" s="12">
        <v>2</v>
      </c>
      <c r="L178" s="46">
        <f t="shared" si="57"/>
        <v>108</v>
      </c>
      <c r="M178" s="46" t="str">
        <f t="shared" si="58"/>
        <v>ETKİSİZ</v>
      </c>
      <c r="N178" s="32" t="s">
        <v>35</v>
      </c>
      <c r="O178" s="63" t="s">
        <v>187</v>
      </c>
      <c r="P178" s="71" t="s">
        <v>105</v>
      </c>
      <c r="X178" s="31" t="s">
        <v>42</v>
      </c>
      <c r="Y178" s="76">
        <v>44782</v>
      </c>
      <c r="Z178" s="72"/>
    </row>
    <row r="179" spans="1:26" s="13" customFormat="1" ht="51.75" x14ac:dyDescent="0.25">
      <c r="B179" s="227"/>
      <c r="C179" s="17">
        <v>3</v>
      </c>
      <c r="D179" s="18">
        <v>3</v>
      </c>
      <c r="E179" s="18">
        <v>3</v>
      </c>
      <c r="F179" s="44">
        <f t="shared" si="53"/>
        <v>27</v>
      </c>
      <c r="G179" s="45" t="str">
        <f t="shared" si="54"/>
        <v>GİZLİ</v>
      </c>
      <c r="H179" s="13" t="s">
        <v>43</v>
      </c>
      <c r="I179" s="13" t="s">
        <v>30</v>
      </c>
      <c r="J179" s="12">
        <v>2</v>
      </c>
      <c r="K179" s="12">
        <v>3</v>
      </c>
      <c r="L179" s="46">
        <f t="shared" si="57"/>
        <v>162</v>
      </c>
      <c r="M179" s="46" t="str">
        <f t="shared" si="58"/>
        <v>ETKİSİZ</v>
      </c>
      <c r="N179" s="32" t="s">
        <v>35</v>
      </c>
      <c r="O179" s="63" t="s">
        <v>187</v>
      </c>
      <c r="P179" s="71" t="s">
        <v>154</v>
      </c>
      <c r="X179" s="31" t="s">
        <v>42</v>
      </c>
      <c r="Y179" s="76">
        <v>44782</v>
      </c>
      <c r="Z179" s="72"/>
    </row>
    <row r="180" spans="1:26" s="13" customFormat="1" ht="51.75" x14ac:dyDescent="0.25">
      <c r="B180" s="227"/>
      <c r="C180" s="17">
        <v>3</v>
      </c>
      <c r="D180" s="18">
        <v>3</v>
      </c>
      <c r="E180" s="18">
        <v>3</v>
      </c>
      <c r="F180" s="44">
        <f t="shared" si="53"/>
        <v>27</v>
      </c>
      <c r="G180" s="45" t="str">
        <f t="shared" si="54"/>
        <v>GİZLİ</v>
      </c>
      <c r="H180" s="13" t="s">
        <v>68</v>
      </c>
      <c r="I180" s="13" t="s">
        <v>141</v>
      </c>
      <c r="J180" s="12">
        <v>2</v>
      </c>
      <c r="K180" s="12">
        <v>3</v>
      </c>
      <c r="L180" s="46">
        <f t="shared" si="57"/>
        <v>162</v>
      </c>
      <c r="M180" s="46" t="str">
        <f t="shared" si="58"/>
        <v>ETKİSİZ</v>
      </c>
      <c r="N180" s="32" t="s">
        <v>35</v>
      </c>
      <c r="O180" s="63" t="s">
        <v>187</v>
      </c>
      <c r="P180" s="71" t="s">
        <v>140</v>
      </c>
      <c r="X180" s="31" t="s">
        <v>42</v>
      </c>
      <c r="Y180" s="76">
        <v>44782</v>
      </c>
      <c r="Z180" s="72"/>
    </row>
    <row r="181" spans="1:26" s="3" customFormat="1" ht="51.75" x14ac:dyDescent="0.25">
      <c r="A181" s="57"/>
      <c r="B181" s="228" t="s">
        <v>173</v>
      </c>
      <c r="C181" s="50">
        <v>3</v>
      </c>
      <c r="D181" s="16">
        <v>2</v>
      </c>
      <c r="E181" s="16">
        <v>5</v>
      </c>
      <c r="F181" s="47">
        <f t="shared" ref="F181:F202" si="59">PRODUCT(C181,D181,E181)</f>
        <v>30</v>
      </c>
      <c r="G181" s="48" t="str">
        <f t="shared" ref="G181:G202" si="60">IF(F181 &lt; 5,"KAMUYA AÇIK",IF(F181 &lt; 10,"HİZMETE ÖZEL", IF(F181 &lt; 25, "KURUMA ÖZEL", IF(F181&lt;50, "GİZLİ", "ÇOK GİZLİ"))))</f>
        <v>GİZLİ</v>
      </c>
      <c r="H181" s="3" t="s">
        <v>29</v>
      </c>
      <c r="I181" s="3" t="s">
        <v>30</v>
      </c>
      <c r="J181" s="10">
        <v>2</v>
      </c>
      <c r="K181" s="10">
        <v>3</v>
      </c>
      <c r="L181" s="31">
        <f t="shared" si="57"/>
        <v>180</v>
      </c>
      <c r="M181" s="31" t="str">
        <f t="shared" si="58"/>
        <v>ETKİSİZ</v>
      </c>
      <c r="N181" s="32" t="s">
        <v>35</v>
      </c>
      <c r="O181" s="63" t="s">
        <v>187</v>
      </c>
      <c r="P181" s="69" t="s">
        <v>153</v>
      </c>
      <c r="X181" s="31" t="s">
        <v>42</v>
      </c>
      <c r="Y181" s="76">
        <v>44782</v>
      </c>
      <c r="Z181" s="73"/>
    </row>
    <row r="182" spans="1:26" s="3" customFormat="1" ht="51.75" x14ac:dyDescent="0.25">
      <c r="A182" s="58"/>
      <c r="B182" s="229"/>
      <c r="C182" s="16">
        <v>3</v>
      </c>
      <c r="D182" s="16">
        <v>2</v>
      </c>
      <c r="E182" s="16">
        <v>5</v>
      </c>
      <c r="F182" s="47">
        <f t="shared" si="59"/>
        <v>30</v>
      </c>
      <c r="G182" s="48" t="str">
        <f t="shared" si="60"/>
        <v>GİZLİ</v>
      </c>
      <c r="H182" s="3" t="s">
        <v>43</v>
      </c>
      <c r="I182" s="3" t="s">
        <v>30</v>
      </c>
      <c r="J182" s="10">
        <v>2</v>
      </c>
      <c r="K182" s="10">
        <v>3</v>
      </c>
      <c r="L182" s="31">
        <f t="shared" si="57"/>
        <v>180</v>
      </c>
      <c r="M182" s="31" t="str">
        <f t="shared" si="58"/>
        <v>ETKİSİZ</v>
      </c>
      <c r="N182" s="32" t="s">
        <v>35</v>
      </c>
      <c r="O182" s="63" t="s">
        <v>187</v>
      </c>
      <c r="P182" s="69" t="s">
        <v>154</v>
      </c>
      <c r="X182" s="31" t="s">
        <v>42</v>
      </c>
      <c r="Y182" s="76">
        <v>44782</v>
      </c>
      <c r="Z182" s="73"/>
    </row>
    <row r="183" spans="1:26" s="3" customFormat="1" ht="51.75" x14ac:dyDescent="0.25">
      <c r="A183" s="58"/>
      <c r="B183" s="229"/>
      <c r="C183" s="50">
        <v>2</v>
      </c>
      <c r="D183" s="16">
        <v>2</v>
      </c>
      <c r="E183" s="16">
        <v>4</v>
      </c>
      <c r="F183" s="47">
        <f t="shared" si="59"/>
        <v>16</v>
      </c>
      <c r="G183" s="48" t="str">
        <f t="shared" si="60"/>
        <v>KURUMA ÖZEL</v>
      </c>
      <c r="H183" s="3" t="s">
        <v>131</v>
      </c>
      <c r="I183" s="3" t="s">
        <v>142</v>
      </c>
      <c r="J183" s="10">
        <v>2</v>
      </c>
      <c r="K183" s="10">
        <v>3</v>
      </c>
      <c r="L183" s="31">
        <f t="shared" si="57"/>
        <v>96</v>
      </c>
      <c r="M183" s="31" t="str">
        <f t="shared" si="58"/>
        <v>ETKİSİZ</v>
      </c>
      <c r="N183" s="32" t="s">
        <v>35</v>
      </c>
      <c r="O183" s="63" t="s">
        <v>187</v>
      </c>
      <c r="P183" s="69" t="s">
        <v>136</v>
      </c>
      <c r="X183" s="31" t="s">
        <v>42</v>
      </c>
      <c r="Y183" s="76">
        <v>44782</v>
      </c>
      <c r="Z183" s="73"/>
    </row>
    <row r="184" spans="1:26" s="3" customFormat="1" ht="51.75" x14ac:dyDescent="0.25">
      <c r="A184" s="58"/>
      <c r="B184" s="229"/>
      <c r="C184" s="16">
        <v>4</v>
      </c>
      <c r="D184" s="16">
        <v>4</v>
      </c>
      <c r="E184" s="16">
        <v>4</v>
      </c>
      <c r="F184" s="47">
        <f t="shared" si="59"/>
        <v>64</v>
      </c>
      <c r="G184" s="48" t="str">
        <f t="shared" si="60"/>
        <v>ÇOK GİZLİ</v>
      </c>
      <c r="H184" s="3" t="s">
        <v>132</v>
      </c>
      <c r="I184" s="3" t="s">
        <v>108</v>
      </c>
      <c r="J184" s="10">
        <v>3</v>
      </c>
      <c r="K184" s="10">
        <v>2</v>
      </c>
      <c r="L184" s="31">
        <f t="shared" si="57"/>
        <v>384</v>
      </c>
      <c r="M184" s="31" t="str">
        <f t="shared" si="58"/>
        <v>DÜŞÜK</v>
      </c>
      <c r="N184" s="32" t="s">
        <v>35</v>
      </c>
      <c r="O184" s="63" t="s">
        <v>187</v>
      </c>
      <c r="P184" s="69" t="s">
        <v>113</v>
      </c>
      <c r="X184" s="31" t="s">
        <v>42</v>
      </c>
      <c r="Y184" s="76">
        <v>44782</v>
      </c>
      <c r="Z184" s="73"/>
    </row>
    <row r="185" spans="1:26" s="3" customFormat="1" ht="51.75" x14ac:dyDescent="0.25">
      <c r="A185" s="58"/>
      <c r="B185" s="229"/>
      <c r="C185" s="16">
        <v>4</v>
      </c>
      <c r="D185" s="16">
        <v>4</v>
      </c>
      <c r="E185" s="16">
        <v>4</v>
      </c>
      <c r="F185" s="47">
        <f t="shared" si="59"/>
        <v>64</v>
      </c>
      <c r="G185" s="48" t="str">
        <f t="shared" si="60"/>
        <v>ÇOK GİZLİ</v>
      </c>
      <c r="H185" s="3" t="s">
        <v>133</v>
      </c>
      <c r="I185" s="3" t="s">
        <v>170</v>
      </c>
      <c r="J185" s="10">
        <v>2</v>
      </c>
      <c r="K185" s="10">
        <v>2</v>
      </c>
      <c r="L185" s="31">
        <f t="shared" si="57"/>
        <v>256</v>
      </c>
      <c r="M185" s="31" t="str">
        <f t="shared" si="58"/>
        <v>DÜŞÜK</v>
      </c>
      <c r="N185" s="32" t="s">
        <v>35</v>
      </c>
      <c r="O185" s="63" t="s">
        <v>187</v>
      </c>
      <c r="P185" s="69" t="s">
        <v>137</v>
      </c>
      <c r="X185" s="31" t="s">
        <v>42</v>
      </c>
      <c r="Y185" s="76">
        <v>44782</v>
      </c>
      <c r="Z185" s="73"/>
    </row>
    <row r="186" spans="1:26" s="3" customFormat="1" ht="51.75" x14ac:dyDescent="0.25">
      <c r="A186" s="58"/>
      <c r="B186" s="229"/>
      <c r="C186" s="16">
        <v>2</v>
      </c>
      <c r="D186" s="16">
        <v>2</v>
      </c>
      <c r="E186" s="16">
        <v>2</v>
      </c>
      <c r="F186" s="47">
        <f t="shared" si="59"/>
        <v>8</v>
      </c>
      <c r="G186" s="48" t="str">
        <f t="shared" si="60"/>
        <v>HİZMETE ÖZEL</v>
      </c>
      <c r="H186" s="3" t="s">
        <v>134</v>
      </c>
      <c r="I186" s="3" t="s">
        <v>171</v>
      </c>
      <c r="J186" s="10">
        <v>2</v>
      </c>
      <c r="K186" s="10">
        <v>2</v>
      </c>
      <c r="L186" s="31">
        <f t="shared" si="57"/>
        <v>32</v>
      </c>
      <c r="M186" s="31" t="str">
        <f t="shared" si="58"/>
        <v>ETKİSİZ</v>
      </c>
      <c r="N186" s="32" t="s">
        <v>35</v>
      </c>
      <c r="O186" s="63" t="s">
        <v>187</v>
      </c>
      <c r="P186" s="69" t="s">
        <v>138</v>
      </c>
      <c r="X186" s="31" t="s">
        <v>42</v>
      </c>
      <c r="Y186" s="76">
        <v>44782</v>
      </c>
      <c r="Z186" s="73"/>
    </row>
    <row r="187" spans="1:26" s="3" customFormat="1" ht="51.75" x14ac:dyDescent="0.25">
      <c r="A187" s="58"/>
      <c r="B187" s="229"/>
      <c r="C187" s="16">
        <v>4</v>
      </c>
      <c r="D187" s="16">
        <v>4</v>
      </c>
      <c r="E187" s="16">
        <v>3</v>
      </c>
      <c r="F187" s="47">
        <f t="shared" si="59"/>
        <v>48</v>
      </c>
      <c r="G187" s="48" t="str">
        <f t="shared" si="60"/>
        <v>GİZLİ</v>
      </c>
      <c r="H187" s="3" t="s">
        <v>135</v>
      </c>
      <c r="I187" s="3" t="s">
        <v>143</v>
      </c>
      <c r="J187" s="10">
        <v>2</v>
      </c>
      <c r="K187" s="10">
        <v>2</v>
      </c>
      <c r="L187" s="31">
        <f t="shared" si="57"/>
        <v>192</v>
      </c>
      <c r="M187" s="31" t="str">
        <f t="shared" si="58"/>
        <v>ETKİSİZ</v>
      </c>
      <c r="N187" s="32" t="s">
        <v>35</v>
      </c>
      <c r="O187" s="63" t="s">
        <v>187</v>
      </c>
      <c r="P187" s="69" t="s">
        <v>139</v>
      </c>
      <c r="X187" s="31" t="s">
        <v>42</v>
      </c>
      <c r="Y187" s="76">
        <v>44782</v>
      </c>
      <c r="Z187" s="73"/>
    </row>
    <row r="188" spans="1:26" s="3" customFormat="1" ht="51.75" x14ac:dyDescent="0.25">
      <c r="A188" s="58"/>
      <c r="B188" s="229"/>
      <c r="C188" s="16">
        <v>3</v>
      </c>
      <c r="D188" s="16">
        <v>4</v>
      </c>
      <c r="E188" s="16">
        <v>4</v>
      </c>
      <c r="F188" s="47">
        <f t="shared" si="59"/>
        <v>48</v>
      </c>
      <c r="G188" s="48" t="str">
        <f t="shared" si="60"/>
        <v>GİZLİ</v>
      </c>
      <c r="H188" s="3" t="s">
        <v>145</v>
      </c>
      <c r="I188" s="3" t="s">
        <v>146</v>
      </c>
      <c r="J188" s="10">
        <v>2</v>
      </c>
      <c r="K188" s="10">
        <v>2</v>
      </c>
      <c r="L188" s="31">
        <f t="shared" si="57"/>
        <v>192</v>
      </c>
      <c r="M188" s="31" t="str">
        <f t="shared" si="58"/>
        <v>ETKİSİZ</v>
      </c>
      <c r="N188" s="32" t="s">
        <v>35</v>
      </c>
      <c r="O188" s="63" t="s">
        <v>187</v>
      </c>
      <c r="P188" s="69" t="s">
        <v>147</v>
      </c>
      <c r="X188" s="31" t="s">
        <v>42</v>
      </c>
      <c r="Y188" s="76">
        <v>44782</v>
      </c>
      <c r="Z188" s="73"/>
    </row>
    <row r="189" spans="1:26" s="3" customFormat="1" ht="51.75" x14ac:dyDescent="0.25">
      <c r="A189" s="58"/>
      <c r="B189" s="229"/>
      <c r="C189" s="16">
        <v>3</v>
      </c>
      <c r="D189" s="16">
        <v>2</v>
      </c>
      <c r="E189" s="16">
        <v>3</v>
      </c>
      <c r="F189" s="47">
        <f t="shared" si="59"/>
        <v>18</v>
      </c>
      <c r="G189" s="48" t="str">
        <f t="shared" si="60"/>
        <v>KURUMA ÖZEL</v>
      </c>
      <c r="H189" s="3" t="s">
        <v>109</v>
      </c>
      <c r="I189" s="3" t="s">
        <v>144</v>
      </c>
      <c r="J189" s="10">
        <v>2</v>
      </c>
      <c r="K189" s="10">
        <v>3</v>
      </c>
      <c r="L189" s="31">
        <f t="shared" si="57"/>
        <v>108</v>
      </c>
      <c r="M189" s="31" t="str">
        <f t="shared" si="58"/>
        <v>ETKİSİZ</v>
      </c>
      <c r="N189" s="32" t="s">
        <v>35</v>
      </c>
      <c r="O189" s="63" t="s">
        <v>187</v>
      </c>
      <c r="P189" s="69" t="s">
        <v>114</v>
      </c>
      <c r="X189" s="31" t="s">
        <v>42</v>
      </c>
      <c r="Y189" s="76">
        <v>44782</v>
      </c>
      <c r="Z189" s="73"/>
    </row>
    <row r="190" spans="1:26" s="3" customFormat="1" ht="51.75" x14ac:dyDescent="0.25">
      <c r="A190" s="58"/>
      <c r="B190" s="229"/>
      <c r="C190" s="16">
        <v>2</v>
      </c>
      <c r="D190" s="16">
        <v>2</v>
      </c>
      <c r="E190" s="16">
        <v>2</v>
      </c>
      <c r="F190" s="47">
        <f t="shared" si="59"/>
        <v>8</v>
      </c>
      <c r="G190" s="48" t="str">
        <f t="shared" si="60"/>
        <v>HİZMETE ÖZEL</v>
      </c>
      <c r="H190" s="3" t="s">
        <v>46</v>
      </c>
      <c r="I190" s="3" t="s">
        <v>47</v>
      </c>
      <c r="J190" s="10">
        <v>2</v>
      </c>
      <c r="K190" s="10">
        <v>3</v>
      </c>
      <c r="L190" s="31">
        <f t="shared" si="57"/>
        <v>48</v>
      </c>
      <c r="M190" s="31" t="str">
        <f t="shared" si="58"/>
        <v>ETKİSİZ</v>
      </c>
      <c r="N190" s="32" t="s">
        <v>35</v>
      </c>
      <c r="O190" s="63" t="s">
        <v>187</v>
      </c>
      <c r="P190" s="69" t="s">
        <v>149</v>
      </c>
      <c r="X190" s="31" t="s">
        <v>42</v>
      </c>
      <c r="Y190" s="76">
        <v>44782</v>
      </c>
      <c r="Z190" s="73"/>
    </row>
    <row r="191" spans="1:26" s="3" customFormat="1" ht="51.75" x14ac:dyDescent="0.25">
      <c r="A191" s="58"/>
      <c r="B191" s="229"/>
      <c r="C191" s="16">
        <v>2</v>
      </c>
      <c r="D191" s="16">
        <v>3</v>
      </c>
      <c r="E191" s="16">
        <v>2</v>
      </c>
      <c r="F191" s="47">
        <f t="shared" si="59"/>
        <v>12</v>
      </c>
      <c r="G191" s="48" t="str">
        <f t="shared" si="60"/>
        <v>KURUMA ÖZEL</v>
      </c>
      <c r="H191" s="3" t="s">
        <v>111</v>
      </c>
      <c r="I191" s="3" t="s">
        <v>112</v>
      </c>
      <c r="J191" s="10">
        <v>2</v>
      </c>
      <c r="K191" s="10">
        <v>2</v>
      </c>
      <c r="L191" s="31">
        <f t="shared" si="57"/>
        <v>48</v>
      </c>
      <c r="M191" s="31" t="str">
        <f t="shared" si="58"/>
        <v>ETKİSİZ</v>
      </c>
      <c r="N191" s="32" t="s">
        <v>35</v>
      </c>
      <c r="O191" s="63" t="s">
        <v>187</v>
      </c>
      <c r="P191" s="69" t="s">
        <v>105</v>
      </c>
      <c r="X191" s="31" t="s">
        <v>42</v>
      </c>
      <c r="Y191" s="76">
        <v>44782</v>
      </c>
      <c r="Z191" s="73"/>
    </row>
    <row r="192" spans="1:26" s="3" customFormat="1" ht="51.75" x14ac:dyDescent="0.25">
      <c r="A192" s="58"/>
      <c r="B192" s="229"/>
      <c r="C192" s="16">
        <v>3</v>
      </c>
      <c r="D192" s="16">
        <v>3</v>
      </c>
      <c r="E192" s="16">
        <v>4</v>
      </c>
      <c r="F192" s="47">
        <f t="shared" si="59"/>
        <v>36</v>
      </c>
      <c r="G192" s="48" t="str">
        <f t="shared" si="60"/>
        <v>GİZLİ</v>
      </c>
      <c r="H192" s="3" t="s">
        <v>148</v>
      </c>
      <c r="I192" s="3" t="s">
        <v>112</v>
      </c>
      <c r="J192" s="10">
        <v>2</v>
      </c>
      <c r="K192" s="10">
        <v>2</v>
      </c>
      <c r="L192" s="31">
        <f t="shared" si="57"/>
        <v>144</v>
      </c>
      <c r="M192" s="31" t="str">
        <f t="shared" si="58"/>
        <v>ETKİSİZ</v>
      </c>
      <c r="N192" s="32" t="s">
        <v>35</v>
      </c>
      <c r="O192" s="63" t="s">
        <v>187</v>
      </c>
      <c r="P192" s="69" t="s">
        <v>105</v>
      </c>
      <c r="X192" s="31" t="s">
        <v>42</v>
      </c>
      <c r="Y192" s="76">
        <v>44782</v>
      </c>
      <c r="Z192" s="73"/>
    </row>
    <row r="193" spans="1:26" s="3" customFormat="1" ht="51.75" x14ac:dyDescent="0.25">
      <c r="A193" s="58"/>
      <c r="B193" s="229"/>
      <c r="C193" s="16">
        <v>2</v>
      </c>
      <c r="D193" s="16">
        <v>3</v>
      </c>
      <c r="E193" s="16">
        <v>2</v>
      </c>
      <c r="F193" s="47">
        <f t="shared" si="59"/>
        <v>12</v>
      </c>
      <c r="G193" s="48" t="str">
        <f t="shared" si="60"/>
        <v>KURUMA ÖZEL</v>
      </c>
      <c r="H193" s="3" t="s">
        <v>43</v>
      </c>
      <c r="I193" s="3" t="s">
        <v>30</v>
      </c>
      <c r="J193" s="10">
        <v>2</v>
      </c>
      <c r="K193" s="10">
        <v>3</v>
      </c>
      <c r="L193" s="31">
        <f t="shared" si="57"/>
        <v>72</v>
      </c>
      <c r="M193" s="31" t="str">
        <f t="shared" si="58"/>
        <v>ETKİSİZ</v>
      </c>
      <c r="N193" s="32" t="s">
        <v>35</v>
      </c>
      <c r="O193" s="63" t="s">
        <v>187</v>
      </c>
      <c r="P193" s="69" t="s">
        <v>154</v>
      </c>
      <c r="X193" s="31" t="s">
        <v>42</v>
      </c>
      <c r="Y193" s="76">
        <v>44782</v>
      </c>
      <c r="Z193" s="73"/>
    </row>
    <row r="194" spans="1:26" s="3" customFormat="1" ht="51.75" x14ac:dyDescent="0.25">
      <c r="A194" s="59"/>
      <c r="B194" s="230"/>
      <c r="C194" s="16">
        <v>3</v>
      </c>
      <c r="D194" s="16">
        <v>4</v>
      </c>
      <c r="E194" s="16">
        <v>3</v>
      </c>
      <c r="F194" s="47">
        <f t="shared" si="59"/>
        <v>36</v>
      </c>
      <c r="G194" s="48" t="str">
        <f t="shared" si="60"/>
        <v>GİZLİ</v>
      </c>
      <c r="H194" s="3" t="s">
        <v>68</v>
      </c>
      <c r="I194" s="3" t="s">
        <v>141</v>
      </c>
      <c r="J194" s="10">
        <v>2</v>
      </c>
      <c r="K194" s="10">
        <v>3</v>
      </c>
      <c r="L194" s="31">
        <f t="shared" si="57"/>
        <v>216</v>
      </c>
      <c r="M194" s="31" t="str">
        <f t="shared" si="58"/>
        <v>DÜŞÜK</v>
      </c>
      <c r="N194" s="32" t="s">
        <v>35</v>
      </c>
      <c r="O194" s="63" t="s">
        <v>187</v>
      </c>
      <c r="P194" s="69" t="s">
        <v>140</v>
      </c>
      <c r="X194" s="31" t="s">
        <v>42</v>
      </c>
      <c r="Y194" s="76">
        <v>44782</v>
      </c>
      <c r="Z194" s="73"/>
    </row>
    <row r="195" spans="1:26" s="13" customFormat="1" ht="51.75" x14ac:dyDescent="0.25">
      <c r="B195" s="231" t="s">
        <v>174</v>
      </c>
      <c r="C195" s="17">
        <v>2</v>
      </c>
      <c r="D195" s="18">
        <v>2</v>
      </c>
      <c r="E195" s="18">
        <v>4</v>
      </c>
      <c r="F195" s="44">
        <f t="shared" si="59"/>
        <v>16</v>
      </c>
      <c r="G195" s="45" t="str">
        <f t="shared" si="60"/>
        <v>KURUMA ÖZEL</v>
      </c>
      <c r="H195" s="13" t="s">
        <v>29</v>
      </c>
      <c r="I195" s="13" t="s">
        <v>30</v>
      </c>
      <c r="J195" s="7">
        <v>2</v>
      </c>
      <c r="K195" s="7">
        <v>3</v>
      </c>
      <c r="L195" s="46">
        <f t="shared" si="57"/>
        <v>96</v>
      </c>
      <c r="M195" s="46" t="str">
        <f t="shared" si="58"/>
        <v>ETKİSİZ</v>
      </c>
      <c r="N195" s="32" t="s">
        <v>35</v>
      </c>
      <c r="O195" s="63" t="s">
        <v>187</v>
      </c>
      <c r="P195" s="71" t="s">
        <v>153</v>
      </c>
      <c r="X195" s="31" t="s">
        <v>42</v>
      </c>
      <c r="Y195" s="76">
        <v>44782</v>
      </c>
      <c r="Z195" s="72"/>
    </row>
    <row r="196" spans="1:26" s="13" customFormat="1" ht="51.75" x14ac:dyDescent="0.25">
      <c r="B196" s="231"/>
      <c r="C196" s="17">
        <v>2</v>
      </c>
      <c r="D196" s="18">
        <v>2</v>
      </c>
      <c r="E196" s="18">
        <v>4</v>
      </c>
      <c r="F196" s="44">
        <f t="shared" si="59"/>
        <v>16</v>
      </c>
      <c r="G196" s="45" t="str">
        <f t="shared" si="60"/>
        <v>KURUMA ÖZEL</v>
      </c>
      <c r="H196" s="13" t="s">
        <v>43</v>
      </c>
      <c r="I196" s="13" t="s">
        <v>30</v>
      </c>
      <c r="J196" s="7">
        <v>2</v>
      </c>
      <c r="K196" s="7">
        <v>3</v>
      </c>
      <c r="L196" s="46">
        <f t="shared" si="57"/>
        <v>96</v>
      </c>
      <c r="M196" s="46" t="str">
        <f t="shared" si="58"/>
        <v>ETKİSİZ</v>
      </c>
      <c r="N196" s="32" t="s">
        <v>35</v>
      </c>
      <c r="O196" s="63" t="s">
        <v>187</v>
      </c>
      <c r="P196" s="71" t="s">
        <v>154</v>
      </c>
      <c r="X196" s="31" t="s">
        <v>42</v>
      </c>
      <c r="Y196" s="76">
        <v>44782</v>
      </c>
      <c r="Z196" s="72"/>
    </row>
    <row r="197" spans="1:26" s="13" customFormat="1" ht="51.75" x14ac:dyDescent="0.25">
      <c r="B197" s="231"/>
      <c r="C197" s="17">
        <v>2</v>
      </c>
      <c r="D197" s="18">
        <v>2</v>
      </c>
      <c r="E197" s="18">
        <v>4</v>
      </c>
      <c r="F197" s="44">
        <f t="shared" si="59"/>
        <v>16</v>
      </c>
      <c r="G197" s="45" t="str">
        <f t="shared" si="60"/>
        <v>KURUMA ÖZEL</v>
      </c>
      <c r="H197" s="13" t="s">
        <v>131</v>
      </c>
      <c r="I197" s="13" t="s">
        <v>142</v>
      </c>
      <c r="J197" s="7">
        <v>2</v>
      </c>
      <c r="K197" s="7">
        <v>3</v>
      </c>
      <c r="L197" s="46">
        <f t="shared" si="57"/>
        <v>96</v>
      </c>
      <c r="M197" s="46" t="str">
        <f t="shared" si="58"/>
        <v>ETKİSİZ</v>
      </c>
      <c r="N197" s="32" t="s">
        <v>35</v>
      </c>
      <c r="O197" s="63" t="s">
        <v>187</v>
      </c>
      <c r="P197" s="71" t="s">
        <v>136</v>
      </c>
      <c r="X197" s="31" t="s">
        <v>42</v>
      </c>
      <c r="Y197" s="76">
        <v>44782</v>
      </c>
      <c r="Z197" s="72"/>
    </row>
    <row r="198" spans="1:26" s="13" customFormat="1" ht="51.75" x14ac:dyDescent="0.25">
      <c r="B198" s="231"/>
      <c r="C198" s="17">
        <v>2</v>
      </c>
      <c r="D198" s="18">
        <v>2</v>
      </c>
      <c r="E198" s="18">
        <v>4</v>
      </c>
      <c r="F198" s="44">
        <f t="shared" si="59"/>
        <v>16</v>
      </c>
      <c r="G198" s="45" t="str">
        <f t="shared" si="60"/>
        <v>KURUMA ÖZEL</v>
      </c>
      <c r="H198" s="13" t="s">
        <v>132</v>
      </c>
      <c r="I198" s="13" t="s">
        <v>108</v>
      </c>
      <c r="J198" s="7">
        <v>3</v>
      </c>
      <c r="K198" s="7">
        <v>2</v>
      </c>
      <c r="L198" s="46">
        <f t="shared" si="57"/>
        <v>96</v>
      </c>
      <c r="M198" s="46" t="str">
        <f t="shared" si="58"/>
        <v>ETKİSİZ</v>
      </c>
      <c r="N198" s="32" t="s">
        <v>35</v>
      </c>
      <c r="O198" s="63" t="s">
        <v>187</v>
      </c>
      <c r="P198" s="71" t="s">
        <v>113</v>
      </c>
      <c r="X198" s="31" t="s">
        <v>42</v>
      </c>
      <c r="Y198" s="76">
        <v>44782</v>
      </c>
      <c r="Z198" s="72"/>
    </row>
    <row r="199" spans="1:26" s="13" customFormat="1" ht="51.75" x14ac:dyDescent="0.25">
      <c r="B199" s="231"/>
      <c r="C199" s="17">
        <v>2</v>
      </c>
      <c r="D199" s="18">
        <v>2</v>
      </c>
      <c r="E199" s="18">
        <v>4</v>
      </c>
      <c r="F199" s="44">
        <f t="shared" si="59"/>
        <v>16</v>
      </c>
      <c r="G199" s="45" t="str">
        <f t="shared" si="60"/>
        <v>KURUMA ÖZEL</v>
      </c>
      <c r="H199" s="13" t="s">
        <v>133</v>
      </c>
      <c r="I199" s="13" t="s">
        <v>170</v>
      </c>
      <c r="J199" s="7">
        <v>2</v>
      </c>
      <c r="K199" s="7">
        <v>2</v>
      </c>
      <c r="L199" s="46">
        <f t="shared" si="57"/>
        <v>64</v>
      </c>
      <c r="M199" s="46" t="str">
        <f t="shared" si="58"/>
        <v>ETKİSİZ</v>
      </c>
      <c r="N199" s="32" t="s">
        <v>35</v>
      </c>
      <c r="O199" s="63" t="s">
        <v>187</v>
      </c>
      <c r="P199" s="71" t="s">
        <v>137</v>
      </c>
      <c r="X199" s="31" t="s">
        <v>42</v>
      </c>
      <c r="Y199" s="76">
        <v>44782</v>
      </c>
      <c r="Z199" s="72"/>
    </row>
    <row r="200" spans="1:26" s="13" customFormat="1" ht="51.75" x14ac:dyDescent="0.25">
      <c r="B200" s="231"/>
      <c r="C200" s="17">
        <v>2</v>
      </c>
      <c r="D200" s="18">
        <v>2</v>
      </c>
      <c r="E200" s="18">
        <v>4</v>
      </c>
      <c r="F200" s="44">
        <f t="shared" si="59"/>
        <v>16</v>
      </c>
      <c r="G200" s="45" t="str">
        <f t="shared" si="60"/>
        <v>KURUMA ÖZEL</v>
      </c>
      <c r="H200" s="13" t="s">
        <v>134</v>
      </c>
      <c r="I200" s="13" t="s">
        <v>171</v>
      </c>
      <c r="J200" s="7">
        <v>2</v>
      </c>
      <c r="K200" s="7">
        <v>2</v>
      </c>
      <c r="L200" s="46">
        <f t="shared" ref="L200:L213" si="61">PRODUCT(J200,K200,F200)</f>
        <v>64</v>
      </c>
      <c r="M200" s="46" t="str">
        <f t="shared" ref="M200:M213" si="62">IF(L200&gt;1025,"ÇOK YÜKSEK",IF(L200&gt;769,"YÜKSEK",IF(L200&gt;385,"ORTA",IF(L200&gt;193,"DÜŞÜK",IF(L200&gt;1,"ETKİSİZ")))))</f>
        <v>ETKİSİZ</v>
      </c>
      <c r="N200" s="32" t="s">
        <v>35</v>
      </c>
      <c r="O200" s="63" t="s">
        <v>187</v>
      </c>
      <c r="P200" s="71" t="s">
        <v>138</v>
      </c>
      <c r="X200" s="31" t="s">
        <v>42</v>
      </c>
      <c r="Y200" s="76">
        <v>44782</v>
      </c>
      <c r="Z200" s="72"/>
    </row>
    <row r="201" spans="1:26" s="13" customFormat="1" ht="51.75" x14ac:dyDescent="0.25">
      <c r="B201" s="231"/>
      <c r="C201" s="17">
        <v>2</v>
      </c>
      <c r="D201" s="18">
        <v>2</v>
      </c>
      <c r="E201" s="18">
        <v>4</v>
      </c>
      <c r="F201" s="44">
        <f t="shared" si="59"/>
        <v>16</v>
      </c>
      <c r="G201" s="45" t="str">
        <f t="shared" si="60"/>
        <v>KURUMA ÖZEL</v>
      </c>
      <c r="H201" s="13" t="s">
        <v>135</v>
      </c>
      <c r="I201" s="13" t="s">
        <v>143</v>
      </c>
      <c r="J201" s="7">
        <v>2</v>
      </c>
      <c r="K201" s="7">
        <v>2</v>
      </c>
      <c r="L201" s="46">
        <f t="shared" si="61"/>
        <v>64</v>
      </c>
      <c r="M201" s="46" t="str">
        <f t="shared" si="62"/>
        <v>ETKİSİZ</v>
      </c>
      <c r="N201" s="32" t="s">
        <v>35</v>
      </c>
      <c r="O201" s="63" t="s">
        <v>187</v>
      </c>
      <c r="P201" s="71" t="s">
        <v>139</v>
      </c>
      <c r="X201" s="31" t="s">
        <v>42</v>
      </c>
      <c r="Y201" s="76">
        <v>44782</v>
      </c>
      <c r="Z201" s="72"/>
    </row>
    <row r="202" spans="1:26" s="13" customFormat="1" ht="51.75" x14ac:dyDescent="0.25">
      <c r="B202" s="231"/>
      <c r="C202" s="17">
        <v>2</v>
      </c>
      <c r="D202" s="18">
        <v>2</v>
      </c>
      <c r="E202" s="18">
        <v>4</v>
      </c>
      <c r="F202" s="44">
        <f t="shared" si="59"/>
        <v>16</v>
      </c>
      <c r="G202" s="45" t="str">
        <f t="shared" si="60"/>
        <v>KURUMA ÖZEL</v>
      </c>
      <c r="H202" s="13" t="s">
        <v>145</v>
      </c>
      <c r="I202" s="13" t="s">
        <v>146</v>
      </c>
      <c r="J202" s="7">
        <v>2</v>
      </c>
      <c r="K202" s="7">
        <v>2</v>
      </c>
      <c r="L202" s="46">
        <f t="shared" si="61"/>
        <v>64</v>
      </c>
      <c r="M202" s="46" t="str">
        <f t="shared" si="62"/>
        <v>ETKİSİZ</v>
      </c>
      <c r="N202" s="32" t="s">
        <v>35</v>
      </c>
      <c r="O202" s="63" t="s">
        <v>187</v>
      </c>
      <c r="P202" s="71" t="s">
        <v>147</v>
      </c>
      <c r="X202" s="31" t="s">
        <v>42</v>
      </c>
      <c r="Y202" s="76">
        <v>44782</v>
      </c>
      <c r="Z202" s="72"/>
    </row>
    <row r="203" spans="1:26" s="13" customFormat="1" ht="51.75" x14ac:dyDescent="0.25">
      <c r="B203" s="231"/>
      <c r="C203" s="17">
        <v>2</v>
      </c>
      <c r="D203" s="18">
        <v>2</v>
      </c>
      <c r="E203" s="18">
        <v>4</v>
      </c>
      <c r="F203" s="44">
        <f t="shared" ref="F203:F213" si="63">PRODUCT(C203,D203,E203)</f>
        <v>16</v>
      </c>
      <c r="G203" s="45" t="str">
        <f t="shared" ref="G203:G213" si="64">IF(F203 &lt; 5,"KAMUYA AÇIK",IF(F203 &lt; 10,"HİZMETE ÖZEL", IF(F203 &lt; 25, "KURUMA ÖZEL", IF(F203&lt;50, "GİZLİ", "ÇOK GİZLİ"))))</f>
        <v>KURUMA ÖZEL</v>
      </c>
      <c r="H203" s="13" t="s">
        <v>109</v>
      </c>
      <c r="I203" s="13" t="s">
        <v>144</v>
      </c>
      <c r="J203" s="7">
        <v>2</v>
      </c>
      <c r="K203" s="7">
        <v>3</v>
      </c>
      <c r="L203" s="46">
        <f t="shared" si="61"/>
        <v>96</v>
      </c>
      <c r="M203" s="46" t="str">
        <f t="shared" si="62"/>
        <v>ETKİSİZ</v>
      </c>
      <c r="N203" s="32" t="s">
        <v>35</v>
      </c>
      <c r="O203" s="63" t="s">
        <v>187</v>
      </c>
      <c r="P203" s="71" t="s">
        <v>114</v>
      </c>
      <c r="X203" s="31" t="s">
        <v>42</v>
      </c>
      <c r="Y203" s="76">
        <v>44782</v>
      </c>
      <c r="Z203" s="72"/>
    </row>
    <row r="204" spans="1:26" s="13" customFormat="1" ht="51.75" x14ac:dyDescent="0.25">
      <c r="B204" s="231"/>
      <c r="C204" s="17">
        <v>2</v>
      </c>
      <c r="D204" s="18">
        <v>2</v>
      </c>
      <c r="E204" s="18">
        <v>4</v>
      </c>
      <c r="F204" s="44">
        <f t="shared" si="63"/>
        <v>16</v>
      </c>
      <c r="G204" s="45" t="str">
        <f t="shared" si="64"/>
        <v>KURUMA ÖZEL</v>
      </c>
      <c r="H204" s="13" t="s">
        <v>46</v>
      </c>
      <c r="I204" s="13" t="s">
        <v>47</v>
      </c>
      <c r="J204" s="7">
        <v>2</v>
      </c>
      <c r="K204" s="7">
        <v>3</v>
      </c>
      <c r="L204" s="46">
        <f t="shared" si="61"/>
        <v>96</v>
      </c>
      <c r="M204" s="46" t="str">
        <f t="shared" si="62"/>
        <v>ETKİSİZ</v>
      </c>
      <c r="N204" s="32" t="s">
        <v>35</v>
      </c>
      <c r="O204" s="63" t="s">
        <v>187</v>
      </c>
      <c r="P204" s="71" t="s">
        <v>149</v>
      </c>
      <c r="X204" s="31" t="s">
        <v>42</v>
      </c>
      <c r="Y204" s="76">
        <v>44782</v>
      </c>
      <c r="Z204" s="72"/>
    </row>
    <row r="205" spans="1:26" s="13" customFormat="1" ht="51.75" x14ac:dyDescent="0.25">
      <c r="B205" s="231"/>
      <c r="C205" s="17">
        <v>2</v>
      </c>
      <c r="D205" s="18">
        <v>2</v>
      </c>
      <c r="E205" s="18">
        <v>4</v>
      </c>
      <c r="F205" s="44">
        <f t="shared" si="63"/>
        <v>16</v>
      </c>
      <c r="G205" s="45" t="str">
        <f t="shared" si="64"/>
        <v>KURUMA ÖZEL</v>
      </c>
      <c r="H205" s="13" t="s">
        <v>111</v>
      </c>
      <c r="I205" s="13" t="s">
        <v>112</v>
      </c>
      <c r="J205" s="7">
        <v>2</v>
      </c>
      <c r="K205" s="7">
        <v>2</v>
      </c>
      <c r="L205" s="46">
        <f t="shared" si="61"/>
        <v>64</v>
      </c>
      <c r="M205" s="46" t="str">
        <f t="shared" si="62"/>
        <v>ETKİSİZ</v>
      </c>
      <c r="N205" s="32" t="s">
        <v>35</v>
      </c>
      <c r="O205" s="63" t="s">
        <v>187</v>
      </c>
      <c r="P205" s="71" t="s">
        <v>105</v>
      </c>
      <c r="X205" s="31" t="s">
        <v>42</v>
      </c>
      <c r="Y205" s="76">
        <v>44782</v>
      </c>
      <c r="Z205" s="72"/>
    </row>
    <row r="206" spans="1:26" s="13" customFormat="1" ht="51.75" x14ac:dyDescent="0.25">
      <c r="B206" s="231"/>
      <c r="C206" s="17">
        <v>2</v>
      </c>
      <c r="D206" s="18">
        <v>2</v>
      </c>
      <c r="E206" s="18">
        <v>4</v>
      </c>
      <c r="F206" s="44">
        <f t="shared" si="63"/>
        <v>16</v>
      </c>
      <c r="G206" s="45" t="str">
        <f t="shared" si="64"/>
        <v>KURUMA ÖZEL</v>
      </c>
      <c r="H206" s="13" t="s">
        <v>148</v>
      </c>
      <c r="I206" s="13" t="s">
        <v>112</v>
      </c>
      <c r="J206" s="7">
        <v>2</v>
      </c>
      <c r="K206" s="7">
        <v>2</v>
      </c>
      <c r="L206" s="46">
        <f t="shared" si="61"/>
        <v>64</v>
      </c>
      <c r="M206" s="46" t="str">
        <f t="shared" si="62"/>
        <v>ETKİSİZ</v>
      </c>
      <c r="N206" s="32" t="s">
        <v>35</v>
      </c>
      <c r="O206" s="63" t="s">
        <v>187</v>
      </c>
      <c r="P206" s="71" t="s">
        <v>105</v>
      </c>
      <c r="X206" s="31" t="s">
        <v>42</v>
      </c>
      <c r="Y206" s="76">
        <v>44782</v>
      </c>
      <c r="Z206" s="72"/>
    </row>
    <row r="207" spans="1:26" s="13" customFormat="1" ht="51.75" x14ac:dyDescent="0.25">
      <c r="B207" s="231"/>
      <c r="C207" s="17">
        <v>2</v>
      </c>
      <c r="D207" s="18">
        <v>2</v>
      </c>
      <c r="E207" s="18">
        <v>4</v>
      </c>
      <c r="F207" s="44">
        <f t="shared" si="63"/>
        <v>16</v>
      </c>
      <c r="G207" s="45" t="str">
        <f t="shared" si="64"/>
        <v>KURUMA ÖZEL</v>
      </c>
      <c r="H207" s="13" t="s">
        <v>43</v>
      </c>
      <c r="I207" s="13" t="s">
        <v>30</v>
      </c>
      <c r="J207" s="7">
        <v>2</v>
      </c>
      <c r="K207" s="7">
        <v>3</v>
      </c>
      <c r="L207" s="46">
        <f t="shared" si="61"/>
        <v>96</v>
      </c>
      <c r="M207" s="46" t="str">
        <f t="shared" si="62"/>
        <v>ETKİSİZ</v>
      </c>
      <c r="N207" s="32" t="s">
        <v>35</v>
      </c>
      <c r="O207" s="63" t="s">
        <v>187</v>
      </c>
      <c r="P207" s="71" t="s">
        <v>154</v>
      </c>
      <c r="X207" s="31" t="s">
        <v>42</v>
      </c>
      <c r="Y207" s="76">
        <v>44782</v>
      </c>
      <c r="Z207" s="72"/>
    </row>
    <row r="208" spans="1:26" s="13" customFormat="1" ht="51.75" x14ac:dyDescent="0.25">
      <c r="B208" s="231"/>
      <c r="C208" s="17">
        <v>2</v>
      </c>
      <c r="D208" s="18">
        <v>2</v>
      </c>
      <c r="E208" s="18">
        <v>4</v>
      </c>
      <c r="F208" s="44">
        <f t="shared" si="63"/>
        <v>16</v>
      </c>
      <c r="G208" s="45" t="str">
        <f t="shared" si="64"/>
        <v>KURUMA ÖZEL</v>
      </c>
      <c r="H208" s="13" t="s">
        <v>68</v>
      </c>
      <c r="I208" s="13" t="s">
        <v>141</v>
      </c>
      <c r="J208" s="7">
        <v>2</v>
      </c>
      <c r="K208" s="7">
        <v>3</v>
      </c>
      <c r="L208" s="46">
        <f t="shared" si="61"/>
        <v>96</v>
      </c>
      <c r="M208" s="46" t="str">
        <f t="shared" si="62"/>
        <v>ETKİSİZ</v>
      </c>
      <c r="N208" s="32" t="s">
        <v>35</v>
      </c>
      <c r="O208" s="63" t="s">
        <v>187</v>
      </c>
      <c r="P208" s="71" t="s">
        <v>140</v>
      </c>
      <c r="X208" s="31" t="s">
        <v>42</v>
      </c>
      <c r="Y208" s="76">
        <v>44782</v>
      </c>
      <c r="Z208" s="72"/>
    </row>
    <row r="209" spans="1:26" s="3" customFormat="1" ht="51.75" x14ac:dyDescent="0.25">
      <c r="A209" s="57"/>
      <c r="B209" s="232" t="s">
        <v>175</v>
      </c>
      <c r="C209" s="50">
        <v>2</v>
      </c>
      <c r="D209" s="16">
        <v>2</v>
      </c>
      <c r="E209" s="16">
        <v>4</v>
      </c>
      <c r="F209" s="47">
        <f t="shared" si="63"/>
        <v>16</v>
      </c>
      <c r="G209" s="48" t="str">
        <f t="shared" si="64"/>
        <v>KURUMA ÖZEL</v>
      </c>
      <c r="H209" s="3" t="s">
        <v>29</v>
      </c>
      <c r="I209" s="3" t="s">
        <v>30</v>
      </c>
      <c r="J209" s="10">
        <v>2</v>
      </c>
      <c r="K209" s="10">
        <v>3</v>
      </c>
      <c r="L209" s="31">
        <f t="shared" si="61"/>
        <v>96</v>
      </c>
      <c r="M209" s="31" t="str">
        <f t="shared" si="62"/>
        <v>ETKİSİZ</v>
      </c>
      <c r="N209" s="32" t="s">
        <v>35</v>
      </c>
      <c r="O209" s="63" t="s">
        <v>187</v>
      </c>
      <c r="P209" s="69" t="s">
        <v>153</v>
      </c>
      <c r="X209" s="31" t="s">
        <v>42</v>
      </c>
      <c r="Y209" s="76">
        <v>44782</v>
      </c>
      <c r="Z209" s="73"/>
    </row>
    <row r="210" spans="1:26" s="3" customFormat="1" ht="51.75" x14ac:dyDescent="0.25">
      <c r="A210" s="58"/>
      <c r="B210" s="232"/>
      <c r="C210" s="50">
        <v>2</v>
      </c>
      <c r="D210" s="16">
        <v>2</v>
      </c>
      <c r="E210" s="16">
        <v>4</v>
      </c>
      <c r="F210" s="47">
        <f t="shared" si="63"/>
        <v>16</v>
      </c>
      <c r="G210" s="48" t="str">
        <f t="shared" si="64"/>
        <v>KURUMA ÖZEL</v>
      </c>
      <c r="H210" s="3" t="s">
        <v>43</v>
      </c>
      <c r="I210" s="3" t="s">
        <v>30</v>
      </c>
      <c r="J210" s="10">
        <v>2</v>
      </c>
      <c r="K210" s="10">
        <v>3</v>
      </c>
      <c r="L210" s="31">
        <f t="shared" si="61"/>
        <v>96</v>
      </c>
      <c r="M210" s="31" t="str">
        <f t="shared" si="62"/>
        <v>ETKİSİZ</v>
      </c>
      <c r="N210" s="32" t="s">
        <v>35</v>
      </c>
      <c r="O210" s="63" t="s">
        <v>187</v>
      </c>
      <c r="P210" s="69" t="s">
        <v>154</v>
      </c>
      <c r="X210" s="31" t="s">
        <v>42</v>
      </c>
      <c r="Y210" s="76">
        <v>44782</v>
      </c>
      <c r="Z210" s="73"/>
    </row>
    <row r="211" spans="1:26" s="3" customFormat="1" ht="51.75" x14ac:dyDescent="0.25">
      <c r="A211" s="58"/>
      <c r="B211" s="232"/>
      <c r="C211" s="50">
        <v>2</v>
      </c>
      <c r="D211" s="16">
        <v>2</v>
      </c>
      <c r="E211" s="16">
        <v>4</v>
      </c>
      <c r="F211" s="47">
        <f t="shared" si="63"/>
        <v>16</v>
      </c>
      <c r="G211" s="48" t="str">
        <f t="shared" si="64"/>
        <v>KURUMA ÖZEL</v>
      </c>
      <c r="H211" s="3" t="s">
        <v>131</v>
      </c>
      <c r="I211" s="3" t="s">
        <v>142</v>
      </c>
      <c r="J211" s="10">
        <v>2</v>
      </c>
      <c r="K211" s="10">
        <v>3</v>
      </c>
      <c r="L211" s="31">
        <f t="shared" si="61"/>
        <v>96</v>
      </c>
      <c r="M211" s="31" t="str">
        <f t="shared" si="62"/>
        <v>ETKİSİZ</v>
      </c>
      <c r="N211" s="32" t="s">
        <v>35</v>
      </c>
      <c r="O211" s="63" t="s">
        <v>187</v>
      </c>
      <c r="P211" s="69" t="s">
        <v>136</v>
      </c>
      <c r="X211" s="31" t="s">
        <v>42</v>
      </c>
      <c r="Y211" s="76">
        <v>44782</v>
      </c>
      <c r="Z211" s="73"/>
    </row>
    <row r="212" spans="1:26" s="3" customFormat="1" ht="51.75" x14ac:dyDescent="0.25">
      <c r="A212" s="58"/>
      <c r="B212" s="232"/>
      <c r="C212" s="50">
        <v>2</v>
      </c>
      <c r="D212" s="16">
        <v>2</v>
      </c>
      <c r="E212" s="16">
        <v>4</v>
      </c>
      <c r="F212" s="47">
        <f t="shared" si="63"/>
        <v>16</v>
      </c>
      <c r="G212" s="48" t="str">
        <f t="shared" si="64"/>
        <v>KURUMA ÖZEL</v>
      </c>
      <c r="H212" s="3" t="s">
        <v>132</v>
      </c>
      <c r="I212" s="3" t="s">
        <v>108</v>
      </c>
      <c r="J212" s="10">
        <v>3</v>
      </c>
      <c r="K212" s="10">
        <v>2</v>
      </c>
      <c r="L212" s="31">
        <f t="shared" si="61"/>
        <v>96</v>
      </c>
      <c r="M212" s="31" t="str">
        <f t="shared" si="62"/>
        <v>ETKİSİZ</v>
      </c>
      <c r="N212" s="32" t="s">
        <v>35</v>
      </c>
      <c r="O212" s="63" t="s">
        <v>187</v>
      </c>
      <c r="P212" s="69" t="s">
        <v>113</v>
      </c>
      <c r="X212" s="31" t="s">
        <v>42</v>
      </c>
      <c r="Y212" s="76">
        <v>44782</v>
      </c>
      <c r="Z212" s="73"/>
    </row>
    <row r="213" spans="1:26" s="3" customFormat="1" ht="51.75" x14ac:dyDescent="0.25">
      <c r="A213" s="58"/>
      <c r="B213" s="232"/>
      <c r="C213" s="50">
        <v>2</v>
      </c>
      <c r="D213" s="16">
        <v>2</v>
      </c>
      <c r="E213" s="16">
        <v>4</v>
      </c>
      <c r="F213" s="47">
        <f t="shared" si="63"/>
        <v>16</v>
      </c>
      <c r="G213" s="48" t="str">
        <f t="shared" si="64"/>
        <v>KURUMA ÖZEL</v>
      </c>
      <c r="H213" s="3" t="s">
        <v>133</v>
      </c>
      <c r="I213" s="3" t="s">
        <v>170</v>
      </c>
      <c r="J213" s="10">
        <v>2</v>
      </c>
      <c r="K213" s="10">
        <v>2</v>
      </c>
      <c r="L213" s="31">
        <f t="shared" si="61"/>
        <v>64</v>
      </c>
      <c r="M213" s="31" t="str">
        <f t="shared" si="62"/>
        <v>ETKİSİZ</v>
      </c>
      <c r="N213" s="32" t="s">
        <v>35</v>
      </c>
      <c r="O213" s="63" t="s">
        <v>187</v>
      </c>
      <c r="P213" s="69" t="s">
        <v>137</v>
      </c>
      <c r="X213" s="31" t="s">
        <v>42</v>
      </c>
      <c r="Y213" s="76">
        <v>44782</v>
      </c>
      <c r="Z213" s="73"/>
    </row>
    <row r="214" spans="1:26" s="3" customFormat="1" ht="51.75" x14ac:dyDescent="0.25">
      <c r="A214" s="58"/>
      <c r="B214" s="232"/>
      <c r="C214" s="50">
        <v>2</v>
      </c>
      <c r="D214" s="16">
        <v>2</v>
      </c>
      <c r="E214" s="16">
        <v>4</v>
      </c>
      <c r="F214" s="47">
        <f t="shared" ref="F214:F277" si="65">PRODUCT(C214,D214,E214)</f>
        <v>16</v>
      </c>
      <c r="G214" s="48" t="str">
        <f t="shared" ref="G214:G277" si="66">IF(F214 &lt; 5,"KAMUYA AÇIK",IF(F214 &lt; 10,"HİZMETE ÖZEL", IF(F214 &lt; 25, "KURUMA ÖZEL", IF(F214&lt;50, "GİZLİ", "ÇOK GİZLİ"))))</f>
        <v>KURUMA ÖZEL</v>
      </c>
      <c r="H214" s="3" t="s">
        <v>134</v>
      </c>
      <c r="I214" s="3" t="s">
        <v>171</v>
      </c>
      <c r="J214" s="10">
        <v>2</v>
      </c>
      <c r="K214" s="10">
        <v>2</v>
      </c>
      <c r="L214" s="31">
        <f t="shared" ref="L214:L267" si="67">PRODUCT(J214,K214,F214)</f>
        <v>64</v>
      </c>
      <c r="M214" s="31" t="str">
        <f t="shared" ref="M214:M267" si="68">IF(L214&gt;1025,"ÇOK YÜKSEK",IF(L214&gt;769,"YÜKSEK",IF(L214&gt;385,"ORTA",IF(L214&gt;193,"DÜŞÜK",IF(L214&gt;1,"ETKİSİZ")))))</f>
        <v>ETKİSİZ</v>
      </c>
      <c r="N214" s="32" t="s">
        <v>35</v>
      </c>
      <c r="O214" s="63" t="s">
        <v>187</v>
      </c>
      <c r="P214" s="69" t="s">
        <v>138</v>
      </c>
      <c r="X214" s="31" t="s">
        <v>42</v>
      </c>
      <c r="Y214" s="76">
        <v>44782</v>
      </c>
      <c r="Z214" s="73"/>
    </row>
    <row r="215" spans="1:26" s="3" customFormat="1" ht="51.75" x14ac:dyDescent="0.25">
      <c r="A215" s="58"/>
      <c r="B215" s="232"/>
      <c r="C215" s="50">
        <v>2</v>
      </c>
      <c r="D215" s="16">
        <v>2</v>
      </c>
      <c r="E215" s="16">
        <v>4</v>
      </c>
      <c r="F215" s="47">
        <f t="shared" si="65"/>
        <v>16</v>
      </c>
      <c r="G215" s="48" t="str">
        <f t="shared" si="66"/>
        <v>KURUMA ÖZEL</v>
      </c>
      <c r="H215" s="3" t="s">
        <v>135</v>
      </c>
      <c r="I215" s="3" t="s">
        <v>143</v>
      </c>
      <c r="J215" s="10">
        <v>2</v>
      </c>
      <c r="K215" s="10">
        <v>2</v>
      </c>
      <c r="L215" s="31">
        <f t="shared" si="67"/>
        <v>64</v>
      </c>
      <c r="M215" s="31" t="str">
        <f t="shared" si="68"/>
        <v>ETKİSİZ</v>
      </c>
      <c r="N215" s="32" t="s">
        <v>35</v>
      </c>
      <c r="O215" s="63" t="s">
        <v>187</v>
      </c>
      <c r="P215" s="69" t="s">
        <v>139</v>
      </c>
      <c r="X215" s="31" t="s">
        <v>42</v>
      </c>
      <c r="Y215" s="76">
        <v>44782</v>
      </c>
      <c r="Z215" s="73"/>
    </row>
    <row r="216" spans="1:26" s="3" customFormat="1" ht="51.75" x14ac:dyDescent="0.25">
      <c r="A216" s="58"/>
      <c r="B216" s="232"/>
      <c r="C216" s="50">
        <v>2</v>
      </c>
      <c r="D216" s="16">
        <v>2</v>
      </c>
      <c r="E216" s="16">
        <v>4</v>
      </c>
      <c r="F216" s="47">
        <f t="shared" si="65"/>
        <v>16</v>
      </c>
      <c r="G216" s="48" t="str">
        <f t="shared" si="66"/>
        <v>KURUMA ÖZEL</v>
      </c>
      <c r="H216" s="3" t="s">
        <v>145</v>
      </c>
      <c r="I216" s="3" t="s">
        <v>146</v>
      </c>
      <c r="J216" s="10">
        <v>2</v>
      </c>
      <c r="K216" s="10">
        <v>2</v>
      </c>
      <c r="L216" s="31">
        <f t="shared" si="67"/>
        <v>64</v>
      </c>
      <c r="M216" s="31" t="str">
        <f t="shared" si="68"/>
        <v>ETKİSİZ</v>
      </c>
      <c r="N216" s="32" t="s">
        <v>35</v>
      </c>
      <c r="O216" s="63" t="s">
        <v>187</v>
      </c>
      <c r="P216" s="69" t="s">
        <v>147</v>
      </c>
      <c r="X216" s="31" t="s">
        <v>42</v>
      </c>
      <c r="Y216" s="76">
        <v>44782</v>
      </c>
      <c r="Z216" s="73"/>
    </row>
    <row r="217" spans="1:26" s="3" customFormat="1" ht="51.75" x14ac:dyDescent="0.25">
      <c r="A217" s="58"/>
      <c r="B217" s="232"/>
      <c r="C217" s="50">
        <v>2</v>
      </c>
      <c r="D217" s="16">
        <v>2</v>
      </c>
      <c r="E217" s="16">
        <v>4</v>
      </c>
      <c r="F217" s="47">
        <f t="shared" si="65"/>
        <v>16</v>
      </c>
      <c r="G217" s="48" t="str">
        <f t="shared" si="66"/>
        <v>KURUMA ÖZEL</v>
      </c>
      <c r="H217" s="3" t="s">
        <v>109</v>
      </c>
      <c r="I217" s="3" t="s">
        <v>144</v>
      </c>
      <c r="J217" s="10">
        <v>2</v>
      </c>
      <c r="K217" s="10">
        <v>3</v>
      </c>
      <c r="L217" s="31">
        <f t="shared" si="67"/>
        <v>96</v>
      </c>
      <c r="M217" s="31" t="str">
        <f t="shared" si="68"/>
        <v>ETKİSİZ</v>
      </c>
      <c r="N217" s="32" t="s">
        <v>35</v>
      </c>
      <c r="O217" s="63" t="s">
        <v>187</v>
      </c>
      <c r="P217" s="69" t="s">
        <v>114</v>
      </c>
      <c r="X217" s="31" t="s">
        <v>42</v>
      </c>
      <c r="Y217" s="76">
        <v>44782</v>
      </c>
      <c r="Z217" s="73"/>
    </row>
    <row r="218" spans="1:26" s="3" customFormat="1" ht="51.75" x14ac:dyDescent="0.25">
      <c r="A218" s="58"/>
      <c r="B218" s="232"/>
      <c r="C218" s="50">
        <v>2</v>
      </c>
      <c r="D218" s="16">
        <v>2</v>
      </c>
      <c r="E218" s="16">
        <v>4</v>
      </c>
      <c r="F218" s="47">
        <f t="shared" si="65"/>
        <v>16</v>
      </c>
      <c r="G218" s="48" t="str">
        <f t="shared" si="66"/>
        <v>KURUMA ÖZEL</v>
      </c>
      <c r="H218" s="3" t="s">
        <v>46</v>
      </c>
      <c r="I218" s="3" t="s">
        <v>47</v>
      </c>
      <c r="J218" s="10">
        <v>2</v>
      </c>
      <c r="K218" s="10">
        <v>3</v>
      </c>
      <c r="L218" s="31">
        <f t="shared" si="67"/>
        <v>96</v>
      </c>
      <c r="M218" s="31" t="str">
        <f t="shared" si="68"/>
        <v>ETKİSİZ</v>
      </c>
      <c r="N218" s="32" t="s">
        <v>35</v>
      </c>
      <c r="O218" s="63" t="s">
        <v>187</v>
      </c>
      <c r="P218" s="69" t="s">
        <v>149</v>
      </c>
      <c r="X218" s="31" t="s">
        <v>42</v>
      </c>
      <c r="Y218" s="76">
        <v>44782</v>
      </c>
      <c r="Z218" s="73"/>
    </row>
    <row r="219" spans="1:26" s="3" customFormat="1" ht="51.75" x14ac:dyDescent="0.25">
      <c r="A219" s="58"/>
      <c r="B219" s="232"/>
      <c r="C219" s="50">
        <v>2</v>
      </c>
      <c r="D219" s="16">
        <v>2</v>
      </c>
      <c r="E219" s="16">
        <v>4</v>
      </c>
      <c r="F219" s="47">
        <f t="shared" si="65"/>
        <v>16</v>
      </c>
      <c r="G219" s="48" t="str">
        <f t="shared" si="66"/>
        <v>KURUMA ÖZEL</v>
      </c>
      <c r="H219" s="3" t="s">
        <v>111</v>
      </c>
      <c r="I219" s="3" t="s">
        <v>112</v>
      </c>
      <c r="J219" s="10">
        <v>2</v>
      </c>
      <c r="K219" s="10">
        <v>2</v>
      </c>
      <c r="L219" s="31">
        <f t="shared" si="67"/>
        <v>64</v>
      </c>
      <c r="M219" s="31" t="str">
        <f t="shared" si="68"/>
        <v>ETKİSİZ</v>
      </c>
      <c r="N219" s="32" t="s">
        <v>35</v>
      </c>
      <c r="O219" s="63" t="s">
        <v>187</v>
      </c>
      <c r="P219" s="69" t="s">
        <v>105</v>
      </c>
      <c r="X219" s="31" t="s">
        <v>42</v>
      </c>
      <c r="Y219" s="76">
        <v>44782</v>
      </c>
      <c r="Z219" s="73"/>
    </row>
    <row r="220" spans="1:26" s="3" customFormat="1" ht="51.75" x14ac:dyDescent="0.25">
      <c r="A220" s="58"/>
      <c r="B220" s="232"/>
      <c r="C220" s="50">
        <v>2</v>
      </c>
      <c r="D220" s="16">
        <v>2</v>
      </c>
      <c r="E220" s="16">
        <v>4</v>
      </c>
      <c r="F220" s="47">
        <f t="shared" si="65"/>
        <v>16</v>
      </c>
      <c r="G220" s="48" t="str">
        <f t="shared" si="66"/>
        <v>KURUMA ÖZEL</v>
      </c>
      <c r="H220" s="3" t="s">
        <v>148</v>
      </c>
      <c r="I220" s="3" t="s">
        <v>112</v>
      </c>
      <c r="J220" s="10">
        <v>2</v>
      </c>
      <c r="K220" s="10">
        <v>2</v>
      </c>
      <c r="L220" s="31">
        <f t="shared" si="67"/>
        <v>64</v>
      </c>
      <c r="M220" s="31" t="str">
        <f t="shared" si="68"/>
        <v>ETKİSİZ</v>
      </c>
      <c r="N220" s="32" t="s">
        <v>35</v>
      </c>
      <c r="O220" s="63" t="s">
        <v>187</v>
      </c>
      <c r="P220" s="69" t="s">
        <v>105</v>
      </c>
      <c r="X220" s="31" t="s">
        <v>42</v>
      </c>
      <c r="Y220" s="76">
        <v>44782</v>
      </c>
      <c r="Z220" s="73"/>
    </row>
    <row r="221" spans="1:26" s="3" customFormat="1" ht="51.75" x14ac:dyDescent="0.25">
      <c r="A221" s="58"/>
      <c r="B221" s="232"/>
      <c r="C221" s="50">
        <v>2</v>
      </c>
      <c r="D221" s="16">
        <v>2</v>
      </c>
      <c r="E221" s="16">
        <v>4</v>
      </c>
      <c r="F221" s="47">
        <f t="shared" si="65"/>
        <v>16</v>
      </c>
      <c r="G221" s="48" t="str">
        <f t="shared" si="66"/>
        <v>KURUMA ÖZEL</v>
      </c>
      <c r="H221" s="3" t="s">
        <v>43</v>
      </c>
      <c r="I221" s="3" t="s">
        <v>30</v>
      </c>
      <c r="J221" s="10">
        <v>2</v>
      </c>
      <c r="K221" s="10">
        <v>3</v>
      </c>
      <c r="L221" s="31">
        <f t="shared" si="67"/>
        <v>96</v>
      </c>
      <c r="M221" s="31" t="str">
        <f t="shared" si="68"/>
        <v>ETKİSİZ</v>
      </c>
      <c r="N221" s="32" t="s">
        <v>35</v>
      </c>
      <c r="O221" s="63" t="s">
        <v>187</v>
      </c>
      <c r="P221" s="69" t="s">
        <v>154</v>
      </c>
      <c r="X221" s="31" t="s">
        <v>42</v>
      </c>
      <c r="Y221" s="76">
        <v>44782</v>
      </c>
      <c r="Z221" s="73"/>
    </row>
    <row r="222" spans="1:26" s="3" customFormat="1" ht="51.75" x14ac:dyDescent="0.25">
      <c r="A222" s="59"/>
      <c r="B222" s="232"/>
      <c r="C222" s="50">
        <v>2</v>
      </c>
      <c r="D222" s="16">
        <v>2</v>
      </c>
      <c r="E222" s="16">
        <v>4</v>
      </c>
      <c r="F222" s="47">
        <f t="shared" si="65"/>
        <v>16</v>
      </c>
      <c r="G222" s="48" t="str">
        <f t="shared" si="66"/>
        <v>KURUMA ÖZEL</v>
      </c>
      <c r="H222" s="3" t="s">
        <v>68</v>
      </c>
      <c r="I222" s="3" t="s">
        <v>141</v>
      </c>
      <c r="J222" s="10">
        <v>2</v>
      </c>
      <c r="K222" s="10">
        <v>3</v>
      </c>
      <c r="L222" s="31">
        <f t="shared" si="67"/>
        <v>96</v>
      </c>
      <c r="M222" s="31" t="str">
        <f t="shared" si="68"/>
        <v>ETKİSİZ</v>
      </c>
      <c r="N222" s="32" t="s">
        <v>35</v>
      </c>
      <c r="O222" s="63" t="s">
        <v>187</v>
      </c>
      <c r="P222" s="69" t="s">
        <v>140</v>
      </c>
      <c r="X222" s="31" t="s">
        <v>42</v>
      </c>
      <c r="Y222" s="76">
        <v>44782</v>
      </c>
      <c r="Z222" s="73"/>
    </row>
    <row r="223" spans="1:26" s="13" customFormat="1" ht="51.75" x14ac:dyDescent="0.25">
      <c r="A223" s="60"/>
      <c r="B223" s="225" t="s">
        <v>176</v>
      </c>
      <c r="C223" s="17">
        <v>2</v>
      </c>
      <c r="D223" s="18">
        <v>3</v>
      </c>
      <c r="E223" s="18">
        <v>4</v>
      </c>
      <c r="F223" s="44">
        <f>PRODUCT(C223,D224,E223)</f>
        <v>24</v>
      </c>
      <c r="G223" s="45" t="str">
        <f t="shared" si="66"/>
        <v>KURUMA ÖZEL</v>
      </c>
      <c r="H223" s="13" t="s">
        <v>29</v>
      </c>
      <c r="I223" s="13" t="s">
        <v>30</v>
      </c>
      <c r="J223" s="12">
        <v>2</v>
      </c>
      <c r="K223" s="12">
        <v>3</v>
      </c>
      <c r="L223" s="46">
        <f t="shared" si="67"/>
        <v>144</v>
      </c>
      <c r="M223" s="46" t="str">
        <f t="shared" si="68"/>
        <v>ETKİSİZ</v>
      </c>
      <c r="N223" s="32" t="s">
        <v>35</v>
      </c>
      <c r="O223" s="63" t="s">
        <v>187</v>
      </c>
      <c r="P223" s="71" t="s">
        <v>153</v>
      </c>
      <c r="X223" s="31" t="s">
        <v>42</v>
      </c>
      <c r="Y223" s="76">
        <v>44782</v>
      </c>
      <c r="Z223" s="72"/>
    </row>
    <row r="224" spans="1:26" s="13" customFormat="1" ht="51.75" x14ac:dyDescent="0.25">
      <c r="A224" s="61"/>
      <c r="B224" s="225"/>
      <c r="C224" s="17">
        <v>2</v>
      </c>
      <c r="D224" s="18">
        <v>3</v>
      </c>
      <c r="E224" s="18">
        <v>4</v>
      </c>
      <c r="F224" s="44">
        <f>PRODUCT(C224,D225,E224)</f>
        <v>24</v>
      </c>
      <c r="G224" s="45" t="str">
        <f t="shared" si="66"/>
        <v>KURUMA ÖZEL</v>
      </c>
      <c r="H224" s="13" t="s">
        <v>43</v>
      </c>
      <c r="I224" s="13" t="s">
        <v>30</v>
      </c>
      <c r="J224" s="12">
        <v>2</v>
      </c>
      <c r="K224" s="12">
        <v>3</v>
      </c>
      <c r="L224" s="46">
        <f t="shared" si="67"/>
        <v>144</v>
      </c>
      <c r="M224" s="46" t="str">
        <f t="shared" si="68"/>
        <v>ETKİSİZ</v>
      </c>
      <c r="N224" s="32" t="s">
        <v>35</v>
      </c>
      <c r="O224" s="63" t="s">
        <v>187</v>
      </c>
      <c r="P224" s="71" t="s">
        <v>154</v>
      </c>
      <c r="X224" s="31" t="s">
        <v>42</v>
      </c>
      <c r="Y224" s="76">
        <v>44782</v>
      </c>
      <c r="Z224" s="72"/>
    </row>
    <row r="225" spans="1:26" s="13" customFormat="1" ht="51.75" x14ac:dyDescent="0.25">
      <c r="A225" s="61"/>
      <c r="B225" s="225"/>
      <c r="C225" s="17">
        <v>2</v>
      </c>
      <c r="D225" s="18">
        <v>3</v>
      </c>
      <c r="E225" s="18">
        <v>4</v>
      </c>
      <c r="F225" s="44">
        <f t="shared" si="65"/>
        <v>24</v>
      </c>
      <c r="G225" s="45" t="str">
        <f t="shared" si="66"/>
        <v>KURUMA ÖZEL</v>
      </c>
      <c r="H225" s="13" t="s">
        <v>131</v>
      </c>
      <c r="I225" s="13" t="s">
        <v>142</v>
      </c>
      <c r="J225" s="12">
        <v>2</v>
      </c>
      <c r="K225" s="12">
        <v>3</v>
      </c>
      <c r="L225" s="46">
        <f t="shared" si="67"/>
        <v>144</v>
      </c>
      <c r="M225" s="46" t="str">
        <f t="shared" si="68"/>
        <v>ETKİSİZ</v>
      </c>
      <c r="N225" s="32" t="s">
        <v>35</v>
      </c>
      <c r="O225" s="63" t="s">
        <v>187</v>
      </c>
      <c r="P225" s="71" t="s">
        <v>136</v>
      </c>
      <c r="X225" s="31" t="s">
        <v>42</v>
      </c>
      <c r="Y225" s="76">
        <v>44782</v>
      </c>
      <c r="Z225" s="72"/>
    </row>
    <row r="226" spans="1:26" s="13" customFormat="1" ht="51.75" x14ac:dyDescent="0.25">
      <c r="A226" s="61"/>
      <c r="B226" s="225"/>
      <c r="C226" s="17">
        <v>2</v>
      </c>
      <c r="D226" s="18">
        <v>3</v>
      </c>
      <c r="E226" s="18">
        <v>4</v>
      </c>
      <c r="F226" s="44">
        <f t="shared" si="65"/>
        <v>24</v>
      </c>
      <c r="G226" s="45" t="str">
        <f t="shared" si="66"/>
        <v>KURUMA ÖZEL</v>
      </c>
      <c r="H226" s="13" t="s">
        <v>132</v>
      </c>
      <c r="I226" s="13" t="s">
        <v>108</v>
      </c>
      <c r="J226" s="12">
        <v>3</v>
      </c>
      <c r="K226" s="12">
        <v>2</v>
      </c>
      <c r="L226" s="46">
        <f t="shared" si="67"/>
        <v>144</v>
      </c>
      <c r="M226" s="46" t="str">
        <f t="shared" si="68"/>
        <v>ETKİSİZ</v>
      </c>
      <c r="N226" s="32" t="s">
        <v>35</v>
      </c>
      <c r="O226" s="63" t="s">
        <v>187</v>
      </c>
      <c r="P226" s="71" t="s">
        <v>113</v>
      </c>
      <c r="X226" s="31" t="s">
        <v>42</v>
      </c>
      <c r="Y226" s="76">
        <v>44782</v>
      </c>
      <c r="Z226" s="72"/>
    </row>
    <row r="227" spans="1:26" s="13" customFormat="1" ht="51.75" x14ac:dyDescent="0.25">
      <c r="A227" s="61"/>
      <c r="B227" s="225"/>
      <c r="C227" s="17">
        <v>2</v>
      </c>
      <c r="D227" s="18">
        <v>3</v>
      </c>
      <c r="E227" s="18">
        <v>4</v>
      </c>
      <c r="F227" s="44">
        <f t="shared" si="65"/>
        <v>24</v>
      </c>
      <c r="G227" s="45" t="str">
        <f t="shared" si="66"/>
        <v>KURUMA ÖZEL</v>
      </c>
      <c r="H227" s="13" t="s">
        <v>133</v>
      </c>
      <c r="I227" s="13" t="s">
        <v>170</v>
      </c>
      <c r="J227" s="12">
        <v>2</v>
      </c>
      <c r="K227" s="12">
        <v>2</v>
      </c>
      <c r="L227" s="46">
        <f t="shared" si="67"/>
        <v>96</v>
      </c>
      <c r="M227" s="46" t="str">
        <f t="shared" si="68"/>
        <v>ETKİSİZ</v>
      </c>
      <c r="N227" s="32" t="s">
        <v>35</v>
      </c>
      <c r="O227" s="63" t="s">
        <v>187</v>
      </c>
      <c r="P227" s="71" t="s">
        <v>137</v>
      </c>
      <c r="X227" s="31" t="s">
        <v>42</v>
      </c>
      <c r="Y227" s="76">
        <v>44782</v>
      </c>
      <c r="Z227" s="72"/>
    </row>
    <row r="228" spans="1:26" s="13" customFormat="1" ht="51.75" x14ac:dyDescent="0.25">
      <c r="A228" s="61"/>
      <c r="B228" s="225"/>
      <c r="C228" s="17">
        <v>2</v>
      </c>
      <c r="D228" s="18">
        <v>3</v>
      </c>
      <c r="E228" s="18">
        <v>4</v>
      </c>
      <c r="F228" s="44">
        <f t="shared" si="65"/>
        <v>24</v>
      </c>
      <c r="G228" s="45" t="str">
        <f t="shared" si="66"/>
        <v>KURUMA ÖZEL</v>
      </c>
      <c r="H228" s="13" t="s">
        <v>134</v>
      </c>
      <c r="I228" s="13" t="s">
        <v>171</v>
      </c>
      <c r="J228" s="12">
        <v>2</v>
      </c>
      <c r="K228" s="12">
        <v>2</v>
      </c>
      <c r="L228" s="46">
        <f t="shared" si="67"/>
        <v>96</v>
      </c>
      <c r="M228" s="46" t="str">
        <f t="shared" si="68"/>
        <v>ETKİSİZ</v>
      </c>
      <c r="N228" s="32" t="s">
        <v>35</v>
      </c>
      <c r="O228" s="63" t="s">
        <v>187</v>
      </c>
      <c r="P228" s="71" t="s">
        <v>138</v>
      </c>
      <c r="X228" s="31" t="s">
        <v>42</v>
      </c>
      <c r="Y228" s="76">
        <v>44782</v>
      </c>
      <c r="Z228" s="72"/>
    </row>
    <row r="229" spans="1:26" s="13" customFormat="1" ht="51.75" x14ac:dyDescent="0.25">
      <c r="A229" s="61"/>
      <c r="B229" s="225"/>
      <c r="C229" s="17">
        <v>2</v>
      </c>
      <c r="D229" s="18">
        <v>3</v>
      </c>
      <c r="E229" s="18">
        <v>4</v>
      </c>
      <c r="F229" s="44">
        <f t="shared" si="65"/>
        <v>24</v>
      </c>
      <c r="G229" s="45" t="str">
        <f t="shared" si="66"/>
        <v>KURUMA ÖZEL</v>
      </c>
      <c r="H229" s="13" t="s">
        <v>135</v>
      </c>
      <c r="I229" s="13" t="s">
        <v>143</v>
      </c>
      <c r="J229" s="12">
        <v>2</v>
      </c>
      <c r="K229" s="12">
        <v>2</v>
      </c>
      <c r="L229" s="46">
        <f t="shared" si="67"/>
        <v>96</v>
      </c>
      <c r="M229" s="46" t="str">
        <f t="shared" si="68"/>
        <v>ETKİSİZ</v>
      </c>
      <c r="N229" s="32" t="s">
        <v>35</v>
      </c>
      <c r="O229" s="63" t="s">
        <v>187</v>
      </c>
      <c r="P229" s="71" t="s">
        <v>139</v>
      </c>
      <c r="X229" s="31" t="s">
        <v>42</v>
      </c>
      <c r="Y229" s="76">
        <v>44782</v>
      </c>
      <c r="Z229" s="72"/>
    </row>
    <row r="230" spans="1:26" s="13" customFormat="1" ht="51.75" x14ac:dyDescent="0.25">
      <c r="A230" s="61"/>
      <c r="B230" s="225"/>
      <c r="C230" s="17">
        <v>2</v>
      </c>
      <c r="D230" s="18">
        <v>3</v>
      </c>
      <c r="E230" s="18">
        <v>4</v>
      </c>
      <c r="F230" s="44">
        <f t="shared" si="65"/>
        <v>24</v>
      </c>
      <c r="G230" s="45" t="str">
        <f t="shared" si="66"/>
        <v>KURUMA ÖZEL</v>
      </c>
      <c r="H230" s="13" t="s">
        <v>145</v>
      </c>
      <c r="I230" s="13" t="s">
        <v>146</v>
      </c>
      <c r="J230" s="12">
        <v>2</v>
      </c>
      <c r="K230" s="12">
        <v>2</v>
      </c>
      <c r="L230" s="46">
        <f t="shared" si="67"/>
        <v>96</v>
      </c>
      <c r="M230" s="46" t="str">
        <f t="shared" si="68"/>
        <v>ETKİSİZ</v>
      </c>
      <c r="N230" s="32" t="s">
        <v>35</v>
      </c>
      <c r="O230" s="63" t="s">
        <v>187</v>
      </c>
      <c r="P230" s="71" t="s">
        <v>147</v>
      </c>
      <c r="X230" s="31" t="s">
        <v>42</v>
      </c>
      <c r="Y230" s="76">
        <v>44782</v>
      </c>
      <c r="Z230" s="72"/>
    </row>
    <row r="231" spans="1:26" s="13" customFormat="1" ht="51.75" x14ac:dyDescent="0.25">
      <c r="A231" s="61"/>
      <c r="B231" s="225"/>
      <c r="C231" s="17">
        <v>2</v>
      </c>
      <c r="D231" s="18">
        <v>3</v>
      </c>
      <c r="E231" s="18">
        <v>4</v>
      </c>
      <c r="F231" s="44">
        <f t="shared" si="65"/>
        <v>24</v>
      </c>
      <c r="G231" s="45" t="str">
        <f t="shared" si="66"/>
        <v>KURUMA ÖZEL</v>
      </c>
      <c r="H231" s="13" t="s">
        <v>109</v>
      </c>
      <c r="I231" s="13" t="s">
        <v>144</v>
      </c>
      <c r="J231" s="12">
        <v>2</v>
      </c>
      <c r="K231" s="12">
        <v>3</v>
      </c>
      <c r="L231" s="46">
        <f t="shared" si="67"/>
        <v>144</v>
      </c>
      <c r="M231" s="46" t="str">
        <f t="shared" si="68"/>
        <v>ETKİSİZ</v>
      </c>
      <c r="N231" s="32" t="s">
        <v>35</v>
      </c>
      <c r="O231" s="63" t="s">
        <v>187</v>
      </c>
      <c r="P231" s="71" t="s">
        <v>114</v>
      </c>
      <c r="X231" s="31" t="s">
        <v>42</v>
      </c>
      <c r="Y231" s="76">
        <v>44782</v>
      </c>
      <c r="Z231" s="72"/>
    </row>
    <row r="232" spans="1:26" s="13" customFormat="1" ht="51.75" x14ac:dyDescent="0.25">
      <c r="A232" s="61"/>
      <c r="B232" s="225"/>
      <c r="C232" s="17">
        <v>2</v>
      </c>
      <c r="D232" s="18">
        <v>3</v>
      </c>
      <c r="E232" s="18">
        <v>4</v>
      </c>
      <c r="F232" s="44">
        <f t="shared" si="65"/>
        <v>24</v>
      </c>
      <c r="G232" s="45" t="str">
        <f t="shared" si="66"/>
        <v>KURUMA ÖZEL</v>
      </c>
      <c r="H232" s="13" t="s">
        <v>46</v>
      </c>
      <c r="I232" s="13" t="s">
        <v>47</v>
      </c>
      <c r="J232" s="12">
        <v>2</v>
      </c>
      <c r="K232" s="12">
        <v>3</v>
      </c>
      <c r="L232" s="46">
        <f t="shared" si="67"/>
        <v>144</v>
      </c>
      <c r="M232" s="46" t="str">
        <f t="shared" si="68"/>
        <v>ETKİSİZ</v>
      </c>
      <c r="N232" s="32" t="s">
        <v>35</v>
      </c>
      <c r="O232" s="63" t="s">
        <v>187</v>
      </c>
      <c r="P232" s="71" t="s">
        <v>149</v>
      </c>
      <c r="X232" s="31" t="s">
        <v>42</v>
      </c>
      <c r="Y232" s="76">
        <v>44782</v>
      </c>
      <c r="Z232" s="72"/>
    </row>
    <row r="233" spans="1:26" s="13" customFormat="1" ht="51.75" x14ac:dyDescent="0.25">
      <c r="A233" s="61"/>
      <c r="B233" s="225"/>
      <c r="C233" s="17">
        <v>2</v>
      </c>
      <c r="D233" s="18">
        <v>3</v>
      </c>
      <c r="E233" s="18">
        <v>4</v>
      </c>
      <c r="F233" s="44">
        <f t="shared" si="65"/>
        <v>24</v>
      </c>
      <c r="G233" s="45" t="str">
        <f t="shared" si="66"/>
        <v>KURUMA ÖZEL</v>
      </c>
      <c r="H233" s="13" t="s">
        <v>111</v>
      </c>
      <c r="I233" s="13" t="s">
        <v>112</v>
      </c>
      <c r="J233" s="12">
        <v>2</v>
      </c>
      <c r="K233" s="12">
        <v>2</v>
      </c>
      <c r="L233" s="46">
        <f t="shared" si="67"/>
        <v>96</v>
      </c>
      <c r="M233" s="46" t="str">
        <f t="shared" si="68"/>
        <v>ETKİSİZ</v>
      </c>
      <c r="N233" s="32" t="s">
        <v>35</v>
      </c>
      <c r="O233" s="63" t="s">
        <v>187</v>
      </c>
      <c r="P233" s="71" t="s">
        <v>105</v>
      </c>
      <c r="X233" s="31" t="s">
        <v>42</v>
      </c>
      <c r="Y233" s="76">
        <v>44782</v>
      </c>
      <c r="Z233" s="72"/>
    </row>
    <row r="234" spans="1:26" s="13" customFormat="1" ht="51.75" x14ac:dyDescent="0.25">
      <c r="A234" s="61"/>
      <c r="B234" s="225"/>
      <c r="C234" s="17">
        <v>2</v>
      </c>
      <c r="D234" s="18">
        <v>3</v>
      </c>
      <c r="E234" s="18">
        <v>4</v>
      </c>
      <c r="F234" s="44">
        <f t="shared" si="65"/>
        <v>24</v>
      </c>
      <c r="G234" s="45" t="str">
        <f t="shared" si="66"/>
        <v>KURUMA ÖZEL</v>
      </c>
      <c r="H234" s="13" t="s">
        <v>148</v>
      </c>
      <c r="I234" s="13" t="s">
        <v>112</v>
      </c>
      <c r="J234" s="12">
        <v>2</v>
      </c>
      <c r="K234" s="12">
        <v>2</v>
      </c>
      <c r="L234" s="46">
        <f t="shared" si="67"/>
        <v>96</v>
      </c>
      <c r="M234" s="46" t="str">
        <f t="shared" si="68"/>
        <v>ETKİSİZ</v>
      </c>
      <c r="N234" s="32" t="s">
        <v>35</v>
      </c>
      <c r="O234" s="63" t="s">
        <v>187</v>
      </c>
      <c r="P234" s="71" t="s">
        <v>105</v>
      </c>
      <c r="X234" s="31" t="s">
        <v>42</v>
      </c>
      <c r="Y234" s="76">
        <v>44782</v>
      </c>
      <c r="Z234" s="72"/>
    </row>
    <row r="235" spans="1:26" s="13" customFormat="1" ht="51.75" x14ac:dyDescent="0.25">
      <c r="A235" s="61"/>
      <c r="B235" s="225"/>
      <c r="C235" s="17">
        <v>2</v>
      </c>
      <c r="D235" s="18">
        <v>3</v>
      </c>
      <c r="E235" s="18">
        <v>4</v>
      </c>
      <c r="F235" s="44">
        <f t="shared" si="65"/>
        <v>24</v>
      </c>
      <c r="G235" s="45" t="str">
        <f t="shared" si="66"/>
        <v>KURUMA ÖZEL</v>
      </c>
      <c r="H235" s="13" t="s">
        <v>43</v>
      </c>
      <c r="I235" s="13" t="s">
        <v>30</v>
      </c>
      <c r="J235" s="12">
        <v>2</v>
      </c>
      <c r="K235" s="12">
        <v>3</v>
      </c>
      <c r="L235" s="46">
        <f t="shared" si="67"/>
        <v>144</v>
      </c>
      <c r="M235" s="46" t="str">
        <f t="shared" si="68"/>
        <v>ETKİSİZ</v>
      </c>
      <c r="N235" s="32" t="s">
        <v>35</v>
      </c>
      <c r="O235" s="63" t="s">
        <v>187</v>
      </c>
      <c r="P235" s="71" t="s">
        <v>154</v>
      </c>
      <c r="X235" s="31" t="s">
        <v>42</v>
      </c>
      <c r="Y235" s="76">
        <v>44782</v>
      </c>
      <c r="Z235" s="72"/>
    </row>
    <row r="236" spans="1:26" s="13" customFormat="1" ht="51.75" x14ac:dyDescent="0.25">
      <c r="A236" s="62"/>
      <c r="B236" s="225"/>
      <c r="C236" s="17">
        <v>2</v>
      </c>
      <c r="D236" s="18">
        <v>3</v>
      </c>
      <c r="E236" s="18">
        <v>4</v>
      </c>
      <c r="F236" s="44">
        <f t="shared" si="65"/>
        <v>24</v>
      </c>
      <c r="G236" s="45" t="str">
        <f t="shared" si="66"/>
        <v>KURUMA ÖZEL</v>
      </c>
      <c r="H236" s="13" t="s">
        <v>68</v>
      </c>
      <c r="I236" s="13" t="s">
        <v>141</v>
      </c>
      <c r="J236" s="12">
        <v>2</v>
      </c>
      <c r="K236" s="12">
        <v>3</v>
      </c>
      <c r="L236" s="46">
        <f t="shared" si="67"/>
        <v>144</v>
      </c>
      <c r="M236" s="46" t="str">
        <f t="shared" si="68"/>
        <v>ETKİSİZ</v>
      </c>
      <c r="N236" s="32" t="s">
        <v>35</v>
      </c>
      <c r="O236" s="63" t="s">
        <v>187</v>
      </c>
      <c r="P236" s="71" t="s">
        <v>140</v>
      </c>
      <c r="X236" s="31" t="s">
        <v>42</v>
      </c>
      <c r="Y236" s="76">
        <v>44782</v>
      </c>
      <c r="Z236" s="72"/>
    </row>
    <row r="237" spans="1:26" s="3" customFormat="1" ht="51.75" x14ac:dyDescent="0.25">
      <c r="A237" s="57"/>
      <c r="B237" s="226" t="s">
        <v>177</v>
      </c>
      <c r="C237" s="50">
        <v>2</v>
      </c>
      <c r="D237" s="16">
        <v>3</v>
      </c>
      <c r="E237" s="16">
        <v>3</v>
      </c>
      <c r="F237" s="47">
        <f t="shared" si="65"/>
        <v>18</v>
      </c>
      <c r="G237" s="48" t="str">
        <f t="shared" si="66"/>
        <v>KURUMA ÖZEL</v>
      </c>
      <c r="H237" s="3" t="s">
        <v>29</v>
      </c>
      <c r="I237" s="3" t="s">
        <v>30</v>
      </c>
      <c r="J237" s="10">
        <v>2</v>
      </c>
      <c r="K237" s="10">
        <v>3</v>
      </c>
      <c r="L237" s="31">
        <f t="shared" si="67"/>
        <v>108</v>
      </c>
      <c r="M237" s="31" t="str">
        <f t="shared" si="68"/>
        <v>ETKİSİZ</v>
      </c>
      <c r="N237" s="32" t="s">
        <v>35</v>
      </c>
      <c r="O237" s="63" t="s">
        <v>187</v>
      </c>
      <c r="P237" s="69" t="s">
        <v>153</v>
      </c>
      <c r="X237" s="31" t="s">
        <v>42</v>
      </c>
      <c r="Y237" s="76">
        <v>44782</v>
      </c>
      <c r="Z237" s="73"/>
    </row>
    <row r="238" spans="1:26" s="3" customFormat="1" ht="51.75" x14ac:dyDescent="0.25">
      <c r="A238" s="58"/>
      <c r="B238" s="226"/>
      <c r="C238" s="50">
        <v>2</v>
      </c>
      <c r="D238" s="16">
        <v>3</v>
      </c>
      <c r="E238" s="16">
        <v>3</v>
      </c>
      <c r="F238" s="47">
        <f t="shared" si="65"/>
        <v>18</v>
      </c>
      <c r="G238" s="48" t="str">
        <f t="shared" si="66"/>
        <v>KURUMA ÖZEL</v>
      </c>
      <c r="H238" s="3" t="s">
        <v>43</v>
      </c>
      <c r="I238" s="3" t="s">
        <v>30</v>
      </c>
      <c r="J238" s="10">
        <v>2</v>
      </c>
      <c r="K238" s="10">
        <v>3</v>
      </c>
      <c r="L238" s="31">
        <f t="shared" si="67"/>
        <v>108</v>
      </c>
      <c r="M238" s="31" t="str">
        <f t="shared" si="68"/>
        <v>ETKİSİZ</v>
      </c>
      <c r="N238" s="32" t="s">
        <v>35</v>
      </c>
      <c r="O238" s="63" t="s">
        <v>187</v>
      </c>
      <c r="P238" s="69" t="s">
        <v>154</v>
      </c>
      <c r="X238" s="31" t="s">
        <v>42</v>
      </c>
      <c r="Y238" s="76">
        <v>44782</v>
      </c>
      <c r="Z238" s="73"/>
    </row>
    <row r="239" spans="1:26" s="3" customFormat="1" ht="51.75" x14ac:dyDescent="0.25">
      <c r="A239" s="58"/>
      <c r="B239" s="226"/>
      <c r="C239" s="50">
        <v>2</v>
      </c>
      <c r="D239" s="16">
        <v>3</v>
      </c>
      <c r="E239" s="16">
        <v>3</v>
      </c>
      <c r="F239" s="47">
        <f t="shared" si="65"/>
        <v>18</v>
      </c>
      <c r="G239" s="48" t="str">
        <f t="shared" si="66"/>
        <v>KURUMA ÖZEL</v>
      </c>
      <c r="H239" s="3" t="s">
        <v>131</v>
      </c>
      <c r="I239" s="3" t="s">
        <v>142</v>
      </c>
      <c r="J239" s="10">
        <v>2</v>
      </c>
      <c r="K239" s="10">
        <v>3</v>
      </c>
      <c r="L239" s="31">
        <f t="shared" si="67"/>
        <v>108</v>
      </c>
      <c r="M239" s="31" t="str">
        <f t="shared" si="68"/>
        <v>ETKİSİZ</v>
      </c>
      <c r="N239" s="32" t="s">
        <v>35</v>
      </c>
      <c r="O239" s="63" t="s">
        <v>187</v>
      </c>
      <c r="P239" s="69" t="s">
        <v>136</v>
      </c>
      <c r="X239" s="31" t="s">
        <v>42</v>
      </c>
      <c r="Y239" s="76">
        <v>44782</v>
      </c>
      <c r="Z239" s="73"/>
    </row>
    <row r="240" spans="1:26" s="3" customFormat="1" ht="51.75" x14ac:dyDescent="0.25">
      <c r="A240" s="58"/>
      <c r="B240" s="226"/>
      <c r="C240" s="50">
        <v>2</v>
      </c>
      <c r="D240" s="16">
        <v>3</v>
      </c>
      <c r="E240" s="16">
        <v>3</v>
      </c>
      <c r="F240" s="47">
        <f t="shared" si="65"/>
        <v>18</v>
      </c>
      <c r="G240" s="48" t="str">
        <f t="shared" si="66"/>
        <v>KURUMA ÖZEL</v>
      </c>
      <c r="H240" s="3" t="s">
        <v>132</v>
      </c>
      <c r="I240" s="3" t="s">
        <v>108</v>
      </c>
      <c r="J240" s="10">
        <v>3</v>
      </c>
      <c r="K240" s="10">
        <v>2</v>
      </c>
      <c r="L240" s="31">
        <f t="shared" si="67"/>
        <v>108</v>
      </c>
      <c r="M240" s="31" t="str">
        <f t="shared" si="68"/>
        <v>ETKİSİZ</v>
      </c>
      <c r="N240" s="32" t="s">
        <v>35</v>
      </c>
      <c r="O240" s="63" t="s">
        <v>187</v>
      </c>
      <c r="P240" s="69" t="s">
        <v>113</v>
      </c>
      <c r="X240" s="31" t="s">
        <v>42</v>
      </c>
      <c r="Y240" s="76">
        <v>44782</v>
      </c>
      <c r="Z240" s="73"/>
    </row>
    <row r="241" spans="1:26" s="3" customFormat="1" ht="51.75" x14ac:dyDescent="0.25">
      <c r="A241" s="58"/>
      <c r="B241" s="226"/>
      <c r="C241" s="50">
        <v>2</v>
      </c>
      <c r="D241" s="16">
        <v>3</v>
      </c>
      <c r="E241" s="16">
        <v>3</v>
      </c>
      <c r="F241" s="47">
        <f t="shared" si="65"/>
        <v>18</v>
      </c>
      <c r="G241" s="48" t="str">
        <f t="shared" si="66"/>
        <v>KURUMA ÖZEL</v>
      </c>
      <c r="H241" s="3" t="s">
        <v>133</v>
      </c>
      <c r="I241" s="3" t="s">
        <v>170</v>
      </c>
      <c r="J241" s="10">
        <v>2</v>
      </c>
      <c r="K241" s="10">
        <v>2</v>
      </c>
      <c r="L241" s="31">
        <f t="shared" si="67"/>
        <v>72</v>
      </c>
      <c r="M241" s="31" t="str">
        <f t="shared" si="68"/>
        <v>ETKİSİZ</v>
      </c>
      <c r="N241" s="32" t="s">
        <v>35</v>
      </c>
      <c r="O241" s="63" t="s">
        <v>187</v>
      </c>
      <c r="P241" s="69" t="s">
        <v>137</v>
      </c>
      <c r="X241" s="31" t="s">
        <v>42</v>
      </c>
      <c r="Y241" s="76">
        <v>44782</v>
      </c>
      <c r="Z241" s="73"/>
    </row>
    <row r="242" spans="1:26" s="3" customFormat="1" ht="51.75" x14ac:dyDescent="0.25">
      <c r="A242" s="58"/>
      <c r="B242" s="226"/>
      <c r="C242" s="50">
        <v>2</v>
      </c>
      <c r="D242" s="16">
        <v>3</v>
      </c>
      <c r="E242" s="16">
        <v>3</v>
      </c>
      <c r="F242" s="47">
        <f t="shared" si="65"/>
        <v>18</v>
      </c>
      <c r="G242" s="48" t="str">
        <f t="shared" si="66"/>
        <v>KURUMA ÖZEL</v>
      </c>
      <c r="H242" s="3" t="s">
        <v>134</v>
      </c>
      <c r="I242" s="3" t="s">
        <v>171</v>
      </c>
      <c r="J242" s="10">
        <v>2</v>
      </c>
      <c r="K242" s="10">
        <v>2</v>
      </c>
      <c r="L242" s="31">
        <f t="shared" si="67"/>
        <v>72</v>
      </c>
      <c r="M242" s="31" t="str">
        <f t="shared" si="68"/>
        <v>ETKİSİZ</v>
      </c>
      <c r="N242" s="32" t="s">
        <v>35</v>
      </c>
      <c r="O242" s="63" t="s">
        <v>187</v>
      </c>
      <c r="P242" s="69" t="s">
        <v>138</v>
      </c>
      <c r="X242" s="31" t="s">
        <v>42</v>
      </c>
      <c r="Y242" s="76">
        <v>44782</v>
      </c>
      <c r="Z242" s="73"/>
    </row>
    <row r="243" spans="1:26" s="3" customFormat="1" ht="51.75" x14ac:dyDescent="0.25">
      <c r="A243" s="58"/>
      <c r="B243" s="226"/>
      <c r="C243" s="50">
        <v>2</v>
      </c>
      <c r="D243" s="16">
        <v>3</v>
      </c>
      <c r="E243" s="16">
        <v>3</v>
      </c>
      <c r="F243" s="47">
        <f t="shared" si="65"/>
        <v>18</v>
      </c>
      <c r="G243" s="48" t="str">
        <f t="shared" si="66"/>
        <v>KURUMA ÖZEL</v>
      </c>
      <c r="H243" s="3" t="s">
        <v>135</v>
      </c>
      <c r="I243" s="3" t="s">
        <v>143</v>
      </c>
      <c r="J243" s="10">
        <v>2</v>
      </c>
      <c r="K243" s="10">
        <v>2</v>
      </c>
      <c r="L243" s="31">
        <f t="shared" si="67"/>
        <v>72</v>
      </c>
      <c r="M243" s="31" t="str">
        <f t="shared" si="68"/>
        <v>ETKİSİZ</v>
      </c>
      <c r="N243" s="32" t="s">
        <v>35</v>
      </c>
      <c r="O243" s="63" t="s">
        <v>187</v>
      </c>
      <c r="P243" s="69" t="s">
        <v>139</v>
      </c>
      <c r="X243" s="31" t="s">
        <v>42</v>
      </c>
      <c r="Y243" s="76">
        <v>44782</v>
      </c>
      <c r="Z243" s="73"/>
    </row>
    <row r="244" spans="1:26" s="3" customFormat="1" ht="51.75" x14ac:dyDescent="0.25">
      <c r="A244" s="58"/>
      <c r="B244" s="226"/>
      <c r="C244" s="50">
        <v>2</v>
      </c>
      <c r="D244" s="16">
        <v>3</v>
      </c>
      <c r="E244" s="16">
        <v>3</v>
      </c>
      <c r="F244" s="47">
        <f t="shared" si="65"/>
        <v>18</v>
      </c>
      <c r="G244" s="48" t="str">
        <f t="shared" si="66"/>
        <v>KURUMA ÖZEL</v>
      </c>
      <c r="H244" s="3" t="s">
        <v>145</v>
      </c>
      <c r="I244" s="3" t="s">
        <v>146</v>
      </c>
      <c r="J244" s="10">
        <v>2</v>
      </c>
      <c r="K244" s="10">
        <v>2</v>
      </c>
      <c r="L244" s="31">
        <f t="shared" si="67"/>
        <v>72</v>
      </c>
      <c r="M244" s="31" t="str">
        <f t="shared" si="68"/>
        <v>ETKİSİZ</v>
      </c>
      <c r="N244" s="32" t="s">
        <v>35</v>
      </c>
      <c r="O244" s="63" t="s">
        <v>187</v>
      </c>
      <c r="P244" s="69" t="s">
        <v>147</v>
      </c>
      <c r="X244" s="31" t="s">
        <v>42</v>
      </c>
      <c r="Y244" s="76">
        <v>44782</v>
      </c>
      <c r="Z244" s="73"/>
    </row>
    <row r="245" spans="1:26" s="3" customFormat="1" ht="51.75" x14ac:dyDescent="0.25">
      <c r="A245" s="58"/>
      <c r="B245" s="226"/>
      <c r="C245" s="50">
        <v>2</v>
      </c>
      <c r="D245" s="16">
        <v>3</v>
      </c>
      <c r="E245" s="16">
        <v>3</v>
      </c>
      <c r="F245" s="47">
        <f t="shared" si="65"/>
        <v>18</v>
      </c>
      <c r="G245" s="48" t="str">
        <f t="shared" si="66"/>
        <v>KURUMA ÖZEL</v>
      </c>
      <c r="H245" s="3" t="s">
        <v>109</v>
      </c>
      <c r="I245" s="3" t="s">
        <v>144</v>
      </c>
      <c r="J245" s="10">
        <v>2</v>
      </c>
      <c r="K245" s="10">
        <v>3</v>
      </c>
      <c r="L245" s="31">
        <f t="shared" si="67"/>
        <v>108</v>
      </c>
      <c r="M245" s="31" t="str">
        <f t="shared" si="68"/>
        <v>ETKİSİZ</v>
      </c>
      <c r="N245" s="32" t="s">
        <v>35</v>
      </c>
      <c r="O245" s="63" t="s">
        <v>187</v>
      </c>
      <c r="P245" s="69" t="s">
        <v>114</v>
      </c>
      <c r="X245" s="31" t="s">
        <v>42</v>
      </c>
      <c r="Y245" s="76">
        <v>44782</v>
      </c>
      <c r="Z245" s="73"/>
    </row>
    <row r="246" spans="1:26" s="3" customFormat="1" ht="51.75" x14ac:dyDescent="0.25">
      <c r="A246" s="58"/>
      <c r="B246" s="226"/>
      <c r="C246" s="50">
        <v>2</v>
      </c>
      <c r="D246" s="16">
        <v>3</v>
      </c>
      <c r="E246" s="16">
        <v>3</v>
      </c>
      <c r="F246" s="47">
        <f t="shared" si="65"/>
        <v>18</v>
      </c>
      <c r="G246" s="48" t="str">
        <f t="shared" si="66"/>
        <v>KURUMA ÖZEL</v>
      </c>
      <c r="H246" s="3" t="s">
        <v>46</v>
      </c>
      <c r="I246" s="3" t="s">
        <v>47</v>
      </c>
      <c r="J246" s="10">
        <v>2</v>
      </c>
      <c r="K246" s="10">
        <v>3</v>
      </c>
      <c r="L246" s="31">
        <f t="shared" si="67"/>
        <v>108</v>
      </c>
      <c r="M246" s="31" t="str">
        <f t="shared" si="68"/>
        <v>ETKİSİZ</v>
      </c>
      <c r="N246" s="32" t="s">
        <v>35</v>
      </c>
      <c r="O246" s="63" t="s">
        <v>187</v>
      </c>
      <c r="P246" s="69" t="s">
        <v>149</v>
      </c>
      <c r="X246" s="31" t="s">
        <v>42</v>
      </c>
      <c r="Y246" s="76">
        <v>44782</v>
      </c>
      <c r="Z246" s="73"/>
    </row>
    <row r="247" spans="1:26" s="3" customFormat="1" ht="51.75" x14ac:dyDescent="0.25">
      <c r="A247" s="58"/>
      <c r="B247" s="226"/>
      <c r="C247" s="50">
        <v>2</v>
      </c>
      <c r="D247" s="16">
        <v>3</v>
      </c>
      <c r="E247" s="16">
        <v>3</v>
      </c>
      <c r="F247" s="47">
        <f t="shared" si="65"/>
        <v>18</v>
      </c>
      <c r="G247" s="48" t="str">
        <f t="shared" si="66"/>
        <v>KURUMA ÖZEL</v>
      </c>
      <c r="H247" s="3" t="s">
        <v>111</v>
      </c>
      <c r="I247" s="3" t="s">
        <v>112</v>
      </c>
      <c r="J247" s="10">
        <v>2</v>
      </c>
      <c r="K247" s="10">
        <v>2</v>
      </c>
      <c r="L247" s="31">
        <f t="shared" si="67"/>
        <v>72</v>
      </c>
      <c r="M247" s="31" t="str">
        <f t="shared" si="68"/>
        <v>ETKİSİZ</v>
      </c>
      <c r="N247" s="32" t="s">
        <v>35</v>
      </c>
      <c r="O247" s="63" t="s">
        <v>187</v>
      </c>
      <c r="P247" s="69" t="s">
        <v>105</v>
      </c>
      <c r="X247" s="31" t="s">
        <v>42</v>
      </c>
      <c r="Y247" s="76">
        <v>44782</v>
      </c>
      <c r="Z247" s="73"/>
    </row>
    <row r="248" spans="1:26" s="3" customFormat="1" ht="51.75" x14ac:dyDescent="0.25">
      <c r="A248" s="58"/>
      <c r="B248" s="226"/>
      <c r="C248" s="50">
        <v>2</v>
      </c>
      <c r="D248" s="16">
        <v>3</v>
      </c>
      <c r="E248" s="16">
        <v>3</v>
      </c>
      <c r="F248" s="47">
        <f t="shared" si="65"/>
        <v>18</v>
      </c>
      <c r="G248" s="48" t="str">
        <f t="shared" si="66"/>
        <v>KURUMA ÖZEL</v>
      </c>
      <c r="H248" s="3" t="s">
        <v>148</v>
      </c>
      <c r="I248" s="3" t="s">
        <v>112</v>
      </c>
      <c r="J248" s="10">
        <v>2</v>
      </c>
      <c r="K248" s="10">
        <v>2</v>
      </c>
      <c r="L248" s="31">
        <f t="shared" si="67"/>
        <v>72</v>
      </c>
      <c r="M248" s="31" t="str">
        <f t="shared" si="68"/>
        <v>ETKİSİZ</v>
      </c>
      <c r="N248" s="32" t="s">
        <v>35</v>
      </c>
      <c r="O248" s="63" t="s">
        <v>187</v>
      </c>
      <c r="P248" s="69" t="s">
        <v>105</v>
      </c>
      <c r="X248" s="31" t="s">
        <v>42</v>
      </c>
      <c r="Y248" s="76">
        <v>44782</v>
      </c>
      <c r="Z248" s="73"/>
    </row>
    <row r="249" spans="1:26" s="3" customFormat="1" ht="51.75" x14ac:dyDescent="0.25">
      <c r="A249" s="58"/>
      <c r="B249" s="226"/>
      <c r="C249" s="50">
        <v>2</v>
      </c>
      <c r="D249" s="16">
        <v>3</v>
      </c>
      <c r="E249" s="16">
        <v>3</v>
      </c>
      <c r="F249" s="47">
        <f t="shared" si="65"/>
        <v>18</v>
      </c>
      <c r="G249" s="48" t="str">
        <f t="shared" si="66"/>
        <v>KURUMA ÖZEL</v>
      </c>
      <c r="H249" s="3" t="s">
        <v>43</v>
      </c>
      <c r="I249" s="3" t="s">
        <v>30</v>
      </c>
      <c r="J249" s="10">
        <v>2</v>
      </c>
      <c r="K249" s="10">
        <v>3</v>
      </c>
      <c r="L249" s="31">
        <f t="shared" si="67"/>
        <v>108</v>
      </c>
      <c r="M249" s="31" t="str">
        <f t="shared" si="68"/>
        <v>ETKİSİZ</v>
      </c>
      <c r="N249" s="32" t="s">
        <v>35</v>
      </c>
      <c r="O249" s="63" t="s">
        <v>187</v>
      </c>
      <c r="P249" s="69" t="s">
        <v>154</v>
      </c>
      <c r="X249" s="31" t="s">
        <v>42</v>
      </c>
      <c r="Y249" s="76">
        <v>44782</v>
      </c>
      <c r="Z249" s="73"/>
    </row>
    <row r="250" spans="1:26" s="3" customFormat="1" ht="51.75" x14ac:dyDescent="0.25">
      <c r="A250" s="59"/>
      <c r="B250" s="226"/>
      <c r="C250" s="50">
        <v>2</v>
      </c>
      <c r="D250" s="16">
        <v>3</v>
      </c>
      <c r="E250" s="16">
        <v>3</v>
      </c>
      <c r="F250" s="47">
        <f t="shared" si="65"/>
        <v>18</v>
      </c>
      <c r="G250" s="48" t="str">
        <f t="shared" si="66"/>
        <v>KURUMA ÖZEL</v>
      </c>
      <c r="H250" s="3" t="s">
        <v>68</v>
      </c>
      <c r="I250" s="3" t="s">
        <v>141</v>
      </c>
      <c r="J250" s="10">
        <v>2</v>
      </c>
      <c r="K250" s="10">
        <v>3</v>
      </c>
      <c r="L250" s="31">
        <f t="shared" si="67"/>
        <v>108</v>
      </c>
      <c r="M250" s="31" t="str">
        <f t="shared" si="68"/>
        <v>ETKİSİZ</v>
      </c>
      <c r="N250" s="32" t="s">
        <v>35</v>
      </c>
      <c r="O250" s="63" t="s">
        <v>187</v>
      </c>
      <c r="P250" s="69" t="s">
        <v>140</v>
      </c>
      <c r="X250" s="31" t="s">
        <v>42</v>
      </c>
      <c r="Y250" s="76">
        <v>44782</v>
      </c>
      <c r="Z250" s="73"/>
    </row>
    <row r="251" spans="1:26" s="13" customFormat="1" ht="51.75" x14ac:dyDescent="0.25">
      <c r="A251" s="60"/>
      <c r="B251" s="176" t="s">
        <v>178</v>
      </c>
      <c r="C251" s="17">
        <v>2</v>
      </c>
      <c r="D251" s="18">
        <v>3</v>
      </c>
      <c r="E251" s="18">
        <v>4</v>
      </c>
      <c r="F251" s="44">
        <f t="shared" si="65"/>
        <v>24</v>
      </c>
      <c r="G251" s="45" t="str">
        <f t="shared" si="66"/>
        <v>KURUMA ÖZEL</v>
      </c>
      <c r="H251" s="13" t="s">
        <v>29</v>
      </c>
      <c r="I251" s="13" t="s">
        <v>30</v>
      </c>
      <c r="J251" s="12">
        <v>2</v>
      </c>
      <c r="K251" s="12">
        <v>3</v>
      </c>
      <c r="L251" s="46">
        <f t="shared" si="67"/>
        <v>144</v>
      </c>
      <c r="M251" s="46" t="str">
        <f t="shared" si="68"/>
        <v>ETKİSİZ</v>
      </c>
      <c r="N251" s="32" t="s">
        <v>35</v>
      </c>
      <c r="O251" s="63" t="s">
        <v>187</v>
      </c>
      <c r="P251" s="71" t="s">
        <v>153</v>
      </c>
      <c r="X251" s="31" t="s">
        <v>42</v>
      </c>
      <c r="Y251" s="76">
        <v>44782</v>
      </c>
      <c r="Z251" s="72"/>
    </row>
    <row r="252" spans="1:26" s="13" customFormat="1" ht="51.75" x14ac:dyDescent="0.25">
      <c r="A252" s="61"/>
      <c r="B252" s="176"/>
      <c r="C252" s="17">
        <v>2</v>
      </c>
      <c r="D252" s="18">
        <v>3</v>
      </c>
      <c r="E252" s="18">
        <v>4</v>
      </c>
      <c r="F252" s="44">
        <f t="shared" si="65"/>
        <v>24</v>
      </c>
      <c r="G252" s="45" t="str">
        <f t="shared" si="66"/>
        <v>KURUMA ÖZEL</v>
      </c>
      <c r="H252" s="13" t="s">
        <v>43</v>
      </c>
      <c r="I252" s="13" t="s">
        <v>30</v>
      </c>
      <c r="J252" s="12">
        <v>2</v>
      </c>
      <c r="K252" s="12">
        <v>3</v>
      </c>
      <c r="L252" s="46">
        <f t="shared" si="67"/>
        <v>144</v>
      </c>
      <c r="M252" s="46" t="str">
        <f t="shared" si="68"/>
        <v>ETKİSİZ</v>
      </c>
      <c r="N252" s="32" t="s">
        <v>35</v>
      </c>
      <c r="O252" s="63" t="s">
        <v>187</v>
      </c>
      <c r="P252" s="71" t="s">
        <v>154</v>
      </c>
      <c r="X252" s="31" t="s">
        <v>42</v>
      </c>
      <c r="Y252" s="76">
        <v>44782</v>
      </c>
      <c r="Z252" s="72"/>
    </row>
    <row r="253" spans="1:26" s="13" customFormat="1" ht="51.75" x14ac:dyDescent="0.25">
      <c r="A253" s="61"/>
      <c r="B253" s="176"/>
      <c r="C253" s="17">
        <v>2</v>
      </c>
      <c r="D253" s="18">
        <v>3</v>
      </c>
      <c r="E253" s="18">
        <v>4</v>
      </c>
      <c r="F253" s="44">
        <f t="shared" si="65"/>
        <v>24</v>
      </c>
      <c r="G253" s="45" t="str">
        <f t="shared" si="66"/>
        <v>KURUMA ÖZEL</v>
      </c>
      <c r="H253" s="13" t="s">
        <v>131</v>
      </c>
      <c r="I253" s="13" t="s">
        <v>142</v>
      </c>
      <c r="J253" s="12">
        <v>2</v>
      </c>
      <c r="K253" s="12">
        <v>3</v>
      </c>
      <c r="L253" s="46">
        <f t="shared" si="67"/>
        <v>144</v>
      </c>
      <c r="M253" s="46" t="str">
        <f t="shared" si="68"/>
        <v>ETKİSİZ</v>
      </c>
      <c r="N253" s="32" t="s">
        <v>35</v>
      </c>
      <c r="O253" s="63" t="s">
        <v>187</v>
      </c>
      <c r="P253" s="71" t="s">
        <v>136</v>
      </c>
      <c r="X253" s="31" t="s">
        <v>42</v>
      </c>
      <c r="Y253" s="76">
        <v>44782</v>
      </c>
      <c r="Z253" s="72"/>
    </row>
    <row r="254" spans="1:26" s="13" customFormat="1" ht="51.75" x14ac:dyDescent="0.25">
      <c r="A254" s="61"/>
      <c r="B254" s="176"/>
      <c r="C254" s="17">
        <v>2</v>
      </c>
      <c r="D254" s="18">
        <v>3</v>
      </c>
      <c r="E254" s="18">
        <v>4</v>
      </c>
      <c r="F254" s="44">
        <f t="shared" si="65"/>
        <v>24</v>
      </c>
      <c r="G254" s="45" t="str">
        <f t="shared" si="66"/>
        <v>KURUMA ÖZEL</v>
      </c>
      <c r="H254" s="13" t="s">
        <v>132</v>
      </c>
      <c r="I254" s="13" t="s">
        <v>108</v>
      </c>
      <c r="J254" s="12">
        <v>3</v>
      </c>
      <c r="K254" s="12">
        <v>2</v>
      </c>
      <c r="L254" s="46">
        <f t="shared" si="67"/>
        <v>144</v>
      </c>
      <c r="M254" s="46" t="str">
        <f t="shared" si="68"/>
        <v>ETKİSİZ</v>
      </c>
      <c r="N254" s="32" t="s">
        <v>35</v>
      </c>
      <c r="O254" s="63" t="s">
        <v>187</v>
      </c>
      <c r="P254" s="71" t="s">
        <v>113</v>
      </c>
      <c r="X254" s="31" t="s">
        <v>42</v>
      </c>
      <c r="Y254" s="76">
        <v>44782</v>
      </c>
      <c r="Z254" s="72"/>
    </row>
    <row r="255" spans="1:26" s="13" customFormat="1" ht="51.75" x14ac:dyDescent="0.25">
      <c r="A255" s="61"/>
      <c r="B255" s="176"/>
      <c r="C255" s="17">
        <v>2</v>
      </c>
      <c r="D255" s="18">
        <v>3</v>
      </c>
      <c r="E255" s="18">
        <v>4</v>
      </c>
      <c r="F255" s="44">
        <f t="shared" si="65"/>
        <v>24</v>
      </c>
      <c r="G255" s="45" t="str">
        <f t="shared" si="66"/>
        <v>KURUMA ÖZEL</v>
      </c>
      <c r="H255" s="13" t="s">
        <v>133</v>
      </c>
      <c r="I255" s="13" t="s">
        <v>170</v>
      </c>
      <c r="J255" s="12">
        <v>2</v>
      </c>
      <c r="K255" s="12">
        <v>2</v>
      </c>
      <c r="L255" s="46">
        <f t="shared" si="67"/>
        <v>96</v>
      </c>
      <c r="M255" s="46" t="str">
        <f t="shared" si="68"/>
        <v>ETKİSİZ</v>
      </c>
      <c r="N255" s="32" t="s">
        <v>35</v>
      </c>
      <c r="O255" s="63" t="s">
        <v>187</v>
      </c>
      <c r="P255" s="71" t="s">
        <v>137</v>
      </c>
      <c r="X255" s="31" t="s">
        <v>42</v>
      </c>
      <c r="Y255" s="76">
        <v>44782</v>
      </c>
      <c r="Z255" s="72"/>
    </row>
    <row r="256" spans="1:26" s="13" customFormat="1" ht="51.75" x14ac:dyDescent="0.25">
      <c r="A256" s="61"/>
      <c r="B256" s="176"/>
      <c r="C256" s="17">
        <v>2</v>
      </c>
      <c r="D256" s="18">
        <v>3</v>
      </c>
      <c r="E256" s="18">
        <v>4</v>
      </c>
      <c r="F256" s="44">
        <f t="shared" si="65"/>
        <v>24</v>
      </c>
      <c r="G256" s="45" t="str">
        <f t="shared" si="66"/>
        <v>KURUMA ÖZEL</v>
      </c>
      <c r="H256" s="13" t="s">
        <v>134</v>
      </c>
      <c r="I256" s="13" t="s">
        <v>171</v>
      </c>
      <c r="J256" s="12">
        <v>2</v>
      </c>
      <c r="K256" s="12">
        <v>2</v>
      </c>
      <c r="L256" s="46">
        <f t="shared" si="67"/>
        <v>96</v>
      </c>
      <c r="M256" s="46" t="str">
        <f t="shared" si="68"/>
        <v>ETKİSİZ</v>
      </c>
      <c r="N256" s="32" t="s">
        <v>35</v>
      </c>
      <c r="O256" s="63" t="s">
        <v>187</v>
      </c>
      <c r="P256" s="71" t="s">
        <v>138</v>
      </c>
      <c r="X256" s="31" t="s">
        <v>42</v>
      </c>
      <c r="Y256" s="76">
        <v>44782</v>
      </c>
      <c r="Z256" s="72"/>
    </row>
    <row r="257" spans="1:26" s="13" customFormat="1" ht="51.75" x14ac:dyDescent="0.25">
      <c r="A257" s="61"/>
      <c r="B257" s="176"/>
      <c r="C257" s="17">
        <v>2</v>
      </c>
      <c r="D257" s="18">
        <v>3</v>
      </c>
      <c r="E257" s="18">
        <v>4</v>
      </c>
      <c r="F257" s="44">
        <f t="shared" si="65"/>
        <v>24</v>
      </c>
      <c r="G257" s="45" t="str">
        <f t="shared" si="66"/>
        <v>KURUMA ÖZEL</v>
      </c>
      <c r="H257" s="13" t="s">
        <v>135</v>
      </c>
      <c r="I257" s="13" t="s">
        <v>143</v>
      </c>
      <c r="J257" s="12">
        <v>2</v>
      </c>
      <c r="K257" s="12">
        <v>2</v>
      </c>
      <c r="L257" s="46">
        <f t="shared" si="67"/>
        <v>96</v>
      </c>
      <c r="M257" s="46" t="str">
        <f t="shared" si="68"/>
        <v>ETKİSİZ</v>
      </c>
      <c r="N257" s="32" t="s">
        <v>35</v>
      </c>
      <c r="O257" s="63" t="s">
        <v>187</v>
      </c>
      <c r="P257" s="71" t="s">
        <v>139</v>
      </c>
      <c r="X257" s="31" t="s">
        <v>42</v>
      </c>
      <c r="Y257" s="76">
        <v>44782</v>
      </c>
      <c r="Z257" s="72"/>
    </row>
    <row r="258" spans="1:26" s="13" customFormat="1" ht="51.75" x14ac:dyDescent="0.25">
      <c r="A258" s="61"/>
      <c r="B258" s="176"/>
      <c r="C258" s="17">
        <v>2</v>
      </c>
      <c r="D258" s="18">
        <v>3</v>
      </c>
      <c r="E258" s="18">
        <v>4</v>
      </c>
      <c r="F258" s="44">
        <f t="shared" si="65"/>
        <v>24</v>
      </c>
      <c r="G258" s="45" t="str">
        <f t="shared" si="66"/>
        <v>KURUMA ÖZEL</v>
      </c>
      <c r="H258" s="13" t="s">
        <v>145</v>
      </c>
      <c r="I258" s="13" t="s">
        <v>146</v>
      </c>
      <c r="J258" s="12">
        <v>2</v>
      </c>
      <c r="K258" s="12">
        <v>2</v>
      </c>
      <c r="L258" s="46">
        <f t="shared" si="67"/>
        <v>96</v>
      </c>
      <c r="M258" s="46" t="str">
        <f t="shared" si="68"/>
        <v>ETKİSİZ</v>
      </c>
      <c r="N258" s="32" t="s">
        <v>35</v>
      </c>
      <c r="O258" s="63" t="s">
        <v>187</v>
      </c>
      <c r="P258" s="71" t="s">
        <v>147</v>
      </c>
      <c r="X258" s="31" t="s">
        <v>42</v>
      </c>
      <c r="Y258" s="76">
        <v>44782</v>
      </c>
      <c r="Z258" s="72"/>
    </row>
    <row r="259" spans="1:26" s="13" customFormat="1" ht="51.75" x14ac:dyDescent="0.25">
      <c r="A259" s="61"/>
      <c r="B259" s="176"/>
      <c r="C259" s="17">
        <v>2</v>
      </c>
      <c r="D259" s="18">
        <v>3</v>
      </c>
      <c r="E259" s="18">
        <v>4</v>
      </c>
      <c r="F259" s="44">
        <f t="shared" si="65"/>
        <v>24</v>
      </c>
      <c r="G259" s="45" t="str">
        <f t="shared" si="66"/>
        <v>KURUMA ÖZEL</v>
      </c>
      <c r="H259" s="13" t="s">
        <v>109</v>
      </c>
      <c r="I259" s="13" t="s">
        <v>144</v>
      </c>
      <c r="J259" s="12">
        <v>2</v>
      </c>
      <c r="K259" s="12">
        <v>3</v>
      </c>
      <c r="L259" s="46">
        <f t="shared" si="67"/>
        <v>144</v>
      </c>
      <c r="M259" s="46" t="str">
        <f t="shared" si="68"/>
        <v>ETKİSİZ</v>
      </c>
      <c r="N259" s="32" t="s">
        <v>35</v>
      </c>
      <c r="O259" s="63" t="s">
        <v>187</v>
      </c>
      <c r="P259" s="71" t="s">
        <v>114</v>
      </c>
      <c r="X259" s="31" t="s">
        <v>42</v>
      </c>
      <c r="Y259" s="76">
        <v>44782</v>
      </c>
      <c r="Z259" s="72"/>
    </row>
    <row r="260" spans="1:26" s="13" customFormat="1" ht="51.75" x14ac:dyDescent="0.25">
      <c r="A260" s="61"/>
      <c r="B260" s="176"/>
      <c r="C260" s="17">
        <v>2</v>
      </c>
      <c r="D260" s="18">
        <v>3</v>
      </c>
      <c r="E260" s="18">
        <v>4</v>
      </c>
      <c r="F260" s="44">
        <f t="shared" si="65"/>
        <v>24</v>
      </c>
      <c r="G260" s="45" t="str">
        <f t="shared" si="66"/>
        <v>KURUMA ÖZEL</v>
      </c>
      <c r="H260" s="13" t="s">
        <v>46</v>
      </c>
      <c r="I260" s="13" t="s">
        <v>47</v>
      </c>
      <c r="J260" s="12">
        <v>2</v>
      </c>
      <c r="K260" s="12">
        <v>3</v>
      </c>
      <c r="L260" s="46">
        <f t="shared" si="67"/>
        <v>144</v>
      </c>
      <c r="M260" s="46" t="str">
        <f t="shared" si="68"/>
        <v>ETKİSİZ</v>
      </c>
      <c r="N260" s="32" t="s">
        <v>35</v>
      </c>
      <c r="O260" s="63" t="s">
        <v>187</v>
      </c>
      <c r="P260" s="71" t="s">
        <v>149</v>
      </c>
      <c r="X260" s="31" t="s">
        <v>42</v>
      </c>
      <c r="Y260" s="76">
        <v>44782</v>
      </c>
      <c r="Z260" s="72"/>
    </row>
    <row r="261" spans="1:26" s="13" customFormat="1" ht="51.75" x14ac:dyDescent="0.25">
      <c r="A261" s="61"/>
      <c r="B261" s="176"/>
      <c r="C261" s="17">
        <v>2</v>
      </c>
      <c r="D261" s="18">
        <v>3</v>
      </c>
      <c r="E261" s="18">
        <v>4</v>
      </c>
      <c r="F261" s="44">
        <f t="shared" si="65"/>
        <v>24</v>
      </c>
      <c r="G261" s="45" t="str">
        <f t="shared" si="66"/>
        <v>KURUMA ÖZEL</v>
      </c>
      <c r="H261" s="13" t="s">
        <v>111</v>
      </c>
      <c r="I261" s="13" t="s">
        <v>112</v>
      </c>
      <c r="J261" s="12">
        <v>2</v>
      </c>
      <c r="K261" s="12">
        <v>2</v>
      </c>
      <c r="L261" s="46">
        <f t="shared" si="67"/>
        <v>96</v>
      </c>
      <c r="M261" s="46" t="str">
        <f t="shared" si="68"/>
        <v>ETKİSİZ</v>
      </c>
      <c r="N261" s="32" t="s">
        <v>35</v>
      </c>
      <c r="O261" s="63" t="s">
        <v>187</v>
      </c>
      <c r="P261" s="71" t="s">
        <v>105</v>
      </c>
      <c r="X261" s="31" t="s">
        <v>42</v>
      </c>
      <c r="Y261" s="76">
        <v>44782</v>
      </c>
      <c r="Z261" s="72"/>
    </row>
    <row r="262" spans="1:26" s="13" customFormat="1" ht="51.75" x14ac:dyDescent="0.25">
      <c r="A262" s="61"/>
      <c r="B262" s="176"/>
      <c r="C262" s="17">
        <v>2</v>
      </c>
      <c r="D262" s="18">
        <v>3</v>
      </c>
      <c r="E262" s="18">
        <v>4</v>
      </c>
      <c r="F262" s="44">
        <f t="shared" si="65"/>
        <v>24</v>
      </c>
      <c r="G262" s="45" t="str">
        <f t="shared" si="66"/>
        <v>KURUMA ÖZEL</v>
      </c>
      <c r="H262" s="13" t="s">
        <v>148</v>
      </c>
      <c r="I262" s="13" t="s">
        <v>112</v>
      </c>
      <c r="J262" s="12">
        <v>2</v>
      </c>
      <c r="K262" s="12">
        <v>2</v>
      </c>
      <c r="L262" s="46">
        <f t="shared" si="67"/>
        <v>96</v>
      </c>
      <c r="M262" s="46" t="str">
        <f t="shared" si="68"/>
        <v>ETKİSİZ</v>
      </c>
      <c r="N262" s="32" t="s">
        <v>35</v>
      </c>
      <c r="O262" s="63" t="s">
        <v>187</v>
      </c>
      <c r="P262" s="71" t="s">
        <v>105</v>
      </c>
      <c r="X262" s="31" t="s">
        <v>42</v>
      </c>
      <c r="Y262" s="76">
        <v>44782</v>
      </c>
      <c r="Z262" s="72"/>
    </row>
    <row r="263" spans="1:26" s="13" customFormat="1" ht="51.75" x14ac:dyDescent="0.25">
      <c r="A263" s="61"/>
      <c r="B263" s="176"/>
      <c r="C263" s="17">
        <v>2</v>
      </c>
      <c r="D263" s="18">
        <v>3</v>
      </c>
      <c r="E263" s="18">
        <v>4</v>
      </c>
      <c r="F263" s="44">
        <f t="shared" si="65"/>
        <v>24</v>
      </c>
      <c r="G263" s="45" t="str">
        <f t="shared" si="66"/>
        <v>KURUMA ÖZEL</v>
      </c>
      <c r="H263" s="13" t="s">
        <v>43</v>
      </c>
      <c r="I263" s="13" t="s">
        <v>30</v>
      </c>
      <c r="J263" s="12">
        <v>2</v>
      </c>
      <c r="K263" s="12">
        <v>3</v>
      </c>
      <c r="L263" s="46">
        <f t="shared" si="67"/>
        <v>144</v>
      </c>
      <c r="M263" s="46" t="str">
        <f t="shared" si="68"/>
        <v>ETKİSİZ</v>
      </c>
      <c r="N263" s="32" t="s">
        <v>35</v>
      </c>
      <c r="O263" s="63" t="s">
        <v>187</v>
      </c>
      <c r="P263" s="71" t="s">
        <v>154</v>
      </c>
      <c r="X263" s="31" t="s">
        <v>42</v>
      </c>
      <c r="Y263" s="76">
        <v>44782</v>
      </c>
      <c r="Z263" s="72"/>
    </row>
    <row r="264" spans="1:26" s="13" customFormat="1" ht="51.75" x14ac:dyDescent="0.25">
      <c r="A264" s="62"/>
      <c r="B264" s="176"/>
      <c r="C264" s="17">
        <v>2</v>
      </c>
      <c r="D264" s="18">
        <v>3</v>
      </c>
      <c r="E264" s="18">
        <v>4</v>
      </c>
      <c r="F264" s="44">
        <f t="shared" si="65"/>
        <v>24</v>
      </c>
      <c r="G264" s="45" t="str">
        <f t="shared" si="66"/>
        <v>KURUMA ÖZEL</v>
      </c>
      <c r="H264" s="13" t="s">
        <v>68</v>
      </c>
      <c r="I264" s="13" t="s">
        <v>141</v>
      </c>
      <c r="J264" s="12">
        <v>2</v>
      </c>
      <c r="K264" s="12">
        <v>3</v>
      </c>
      <c r="L264" s="46">
        <f t="shared" si="67"/>
        <v>144</v>
      </c>
      <c r="M264" s="46" t="str">
        <f t="shared" si="68"/>
        <v>ETKİSİZ</v>
      </c>
      <c r="N264" s="32" t="s">
        <v>35</v>
      </c>
      <c r="O264" s="63" t="s">
        <v>187</v>
      </c>
      <c r="P264" s="71" t="s">
        <v>140</v>
      </c>
      <c r="X264" s="31" t="s">
        <v>42</v>
      </c>
      <c r="Y264" s="76">
        <v>44782</v>
      </c>
      <c r="Z264" s="72"/>
    </row>
    <row r="265" spans="1:26" s="3" customFormat="1" ht="51.75" x14ac:dyDescent="0.25">
      <c r="A265" s="57"/>
      <c r="B265" s="177" t="s">
        <v>179</v>
      </c>
      <c r="C265" s="50">
        <v>2</v>
      </c>
      <c r="D265" s="16">
        <v>3</v>
      </c>
      <c r="E265" s="16">
        <v>4</v>
      </c>
      <c r="F265" s="47">
        <f t="shared" si="65"/>
        <v>24</v>
      </c>
      <c r="G265" s="48" t="str">
        <f t="shared" si="66"/>
        <v>KURUMA ÖZEL</v>
      </c>
      <c r="H265" s="3" t="s">
        <v>29</v>
      </c>
      <c r="I265" s="3" t="s">
        <v>30</v>
      </c>
      <c r="J265" s="10">
        <v>2</v>
      </c>
      <c r="K265" s="10">
        <v>3</v>
      </c>
      <c r="L265" s="31">
        <f t="shared" si="67"/>
        <v>144</v>
      </c>
      <c r="M265" s="31" t="str">
        <f t="shared" si="68"/>
        <v>ETKİSİZ</v>
      </c>
      <c r="N265" s="32" t="s">
        <v>35</v>
      </c>
      <c r="O265" s="63" t="s">
        <v>187</v>
      </c>
      <c r="P265" s="69" t="s">
        <v>153</v>
      </c>
      <c r="X265" s="31" t="s">
        <v>42</v>
      </c>
      <c r="Y265" s="76">
        <v>44782</v>
      </c>
      <c r="Z265" s="73"/>
    </row>
    <row r="266" spans="1:26" s="3" customFormat="1" ht="51.75" x14ac:dyDescent="0.25">
      <c r="A266" s="58"/>
      <c r="B266" s="177"/>
      <c r="C266" s="50">
        <v>2</v>
      </c>
      <c r="D266" s="16">
        <v>3</v>
      </c>
      <c r="E266" s="16">
        <v>4</v>
      </c>
      <c r="F266" s="47">
        <f t="shared" si="65"/>
        <v>24</v>
      </c>
      <c r="G266" s="48" t="str">
        <f t="shared" si="66"/>
        <v>KURUMA ÖZEL</v>
      </c>
      <c r="H266" s="3" t="s">
        <v>43</v>
      </c>
      <c r="I266" s="3" t="s">
        <v>30</v>
      </c>
      <c r="J266" s="10">
        <v>2</v>
      </c>
      <c r="K266" s="10">
        <v>3</v>
      </c>
      <c r="L266" s="31">
        <f t="shared" si="67"/>
        <v>144</v>
      </c>
      <c r="M266" s="31" t="str">
        <f t="shared" si="68"/>
        <v>ETKİSİZ</v>
      </c>
      <c r="N266" s="32" t="s">
        <v>35</v>
      </c>
      <c r="O266" s="63" t="s">
        <v>187</v>
      </c>
      <c r="P266" s="69" t="s">
        <v>154</v>
      </c>
      <c r="X266" s="31" t="s">
        <v>42</v>
      </c>
      <c r="Y266" s="76">
        <v>44782</v>
      </c>
      <c r="Z266" s="73"/>
    </row>
    <row r="267" spans="1:26" s="3" customFormat="1" ht="51.75" x14ac:dyDescent="0.25">
      <c r="A267" s="58"/>
      <c r="B267" s="177"/>
      <c r="C267" s="50">
        <v>2</v>
      </c>
      <c r="D267" s="16">
        <v>3</v>
      </c>
      <c r="E267" s="16">
        <v>4</v>
      </c>
      <c r="F267" s="47">
        <f t="shared" si="65"/>
        <v>24</v>
      </c>
      <c r="G267" s="48" t="str">
        <f t="shared" si="66"/>
        <v>KURUMA ÖZEL</v>
      </c>
      <c r="H267" s="3" t="s">
        <v>131</v>
      </c>
      <c r="I267" s="3" t="s">
        <v>142</v>
      </c>
      <c r="J267" s="10">
        <v>2</v>
      </c>
      <c r="K267" s="10">
        <v>3</v>
      </c>
      <c r="L267" s="31">
        <f t="shared" si="67"/>
        <v>144</v>
      </c>
      <c r="M267" s="31" t="str">
        <f t="shared" si="68"/>
        <v>ETKİSİZ</v>
      </c>
      <c r="N267" s="32" t="s">
        <v>35</v>
      </c>
      <c r="O267" s="63" t="s">
        <v>187</v>
      </c>
      <c r="P267" s="69" t="s">
        <v>136</v>
      </c>
      <c r="X267" s="31" t="s">
        <v>42</v>
      </c>
      <c r="Y267" s="76">
        <v>44782</v>
      </c>
      <c r="Z267" s="73"/>
    </row>
    <row r="268" spans="1:26" s="3" customFormat="1" ht="51.75" x14ac:dyDescent="0.25">
      <c r="A268" s="58"/>
      <c r="B268" s="177"/>
      <c r="C268" s="50">
        <v>2</v>
      </c>
      <c r="D268" s="16">
        <v>3</v>
      </c>
      <c r="E268" s="16">
        <v>4</v>
      </c>
      <c r="F268" s="47">
        <f t="shared" si="65"/>
        <v>24</v>
      </c>
      <c r="G268" s="48" t="str">
        <f t="shared" si="66"/>
        <v>KURUMA ÖZEL</v>
      </c>
      <c r="H268" s="3" t="s">
        <v>132</v>
      </c>
      <c r="I268" s="3" t="s">
        <v>108</v>
      </c>
      <c r="J268" s="10">
        <v>3</v>
      </c>
      <c r="K268" s="10">
        <v>2</v>
      </c>
      <c r="L268" s="31">
        <f t="shared" ref="L268:L295" si="69">PRODUCT(J268,K268,F268)</f>
        <v>144</v>
      </c>
      <c r="M268" s="31" t="str">
        <f t="shared" ref="M268:M295" si="70">IF(L268&gt;1025,"ÇOK YÜKSEK",IF(L268&gt;769,"YÜKSEK",IF(L268&gt;385,"ORTA",IF(L268&gt;193,"DÜŞÜK",IF(L268&gt;1,"ETKİSİZ")))))</f>
        <v>ETKİSİZ</v>
      </c>
      <c r="N268" s="32" t="s">
        <v>35</v>
      </c>
      <c r="O268" s="63" t="s">
        <v>187</v>
      </c>
      <c r="P268" s="69" t="s">
        <v>113</v>
      </c>
      <c r="X268" s="31" t="s">
        <v>42</v>
      </c>
      <c r="Y268" s="76">
        <v>44782</v>
      </c>
      <c r="Z268" s="73"/>
    </row>
    <row r="269" spans="1:26" s="3" customFormat="1" ht="51.75" x14ac:dyDescent="0.25">
      <c r="A269" s="58"/>
      <c r="B269" s="177"/>
      <c r="C269" s="50">
        <v>2</v>
      </c>
      <c r="D269" s="16">
        <v>3</v>
      </c>
      <c r="E269" s="16">
        <v>4</v>
      </c>
      <c r="F269" s="47">
        <f t="shared" si="65"/>
        <v>24</v>
      </c>
      <c r="G269" s="48" t="str">
        <f t="shared" si="66"/>
        <v>KURUMA ÖZEL</v>
      </c>
      <c r="H269" s="3" t="s">
        <v>133</v>
      </c>
      <c r="I269" s="3" t="s">
        <v>170</v>
      </c>
      <c r="J269" s="10">
        <v>2</v>
      </c>
      <c r="K269" s="10">
        <v>2</v>
      </c>
      <c r="L269" s="31">
        <f t="shared" si="69"/>
        <v>96</v>
      </c>
      <c r="M269" s="31" t="str">
        <f t="shared" si="70"/>
        <v>ETKİSİZ</v>
      </c>
      <c r="N269" s="32" t="s">
        <v>35</v>
      </c>
      <c r="O269" s="63" t="s">
        <v>187</v>
      </c>
      <c r="P269" s="69" t="s">
        <v>137</v>
      </c>
      <c r="X269" s="31" t="s">
        <v>42</v>
      </c>
      <c r="Y269" s="76">
        <v>44782</v>
      </c>
      <c r="Z269" s="73"/>
    </row>
    <row r="270" spans="1:26" s="3" customFormat="1" ht="51.75" x14ac:dyDescent="0.25">
      <c r="A270" s="58"/>
      <c r="B270" s="177"/>
      <c r="C270" s="50">
        <v>2</v>
      </c>
      <c r="D270" s="16">
        <v>3</v>
      </c>
      <c r="E270" s="16">
        <v>4</v>
      </c>
      <c r="F270" s="47">
        <f t="shared" si="65"/>
        <v>24</v>
      </c>
      <c r="G270" s="48" t="str">
        <f t="shared" si="66"/>
        <v>KURUMA ÖZEL</v>
      </c>
      <c r="H270" s="3" t="s">
        <v>134</v>
      </c>
      <c r="I270" s="3" t="s">
        <v>171</v>
      </c>
      <c r="J270" s="10">
        <v>2</v>
      </c>
      <c r="K270" s="10">
        <v>2</v>
      </c>
      <c r="L270" s="31">
        <f t="shared" si="69"/>
        <v>96</v>
      </c>
      <c r="M270" s="31" t="str">
        <f t="shared" si="70"/>
        <v>ETKİSİZ</v>
      </c>
      <c r="N270" s="32" t="s">
        <v>35</v>
      </c>
      <c r="O270" s="63" t="s">
        <v>187</v>
      </c>
      <c r="P270" s="69" t="s">
        <v>138</v>
      </c>
      <c r="X270" s="31" t="s">
        <v>42</v>
      </c>
      <c r="Y270" s="76">
        <v>44782</v>
      </c>
      <c r="Z270" s="73"/>
    </row>
    <row r="271" spans="1:26" s="3" customFormat="1" ht="51.75" x14ac:dyDescent="0.25">
      <c r="A271" s="58"/>
      <c r="B271" s="177"/>
      <c r="C271" s="50">
        <v>2</v>
      </c>
      <c r="D271" s="16">
        <v>3</v>
      </c>
      <c r="E271" s="16">
        <v>4</v>
      </c>
      <c r="F271" s="47">
        <f t="shared" si="65"/>
        <v>24</v>
      </c>
      <c r="G271" s="48" t="str">
        <f t="shared" si="66"/>
        <v>KURUMA ÖZEL</v>
      </c>
      <c r="H271" s="3" t="s">
        <v>135</v>
      </c>
      <c r="I271" s="3" t="s">
        <v>143</v>
      </c>
      <c r="J271" s="10">
        <v>2</v>
      </c>
      <c r="K271" s="10">
        <v>2</v>
      </c>
      <c r="L271" s="31">
        <f t="shared" si="69"/>
        <v>96</v>
      </c>
      <c r="M271" s="31" t="str">
        <f t="shared" si="70"/>
        <v>ETKİSİZ</v>
      </c>
      <c r="N271" s="32" t="s">
        <v>35</v>
      </c>
      <c r="O271" s="63" t="s">
        <v>187</v>
      </c>
      <c r="P271" s="69" t="s">
        <v>139</v>
      </c>
      <c r="X271" s="31" t="s">
        <v>42</v>
      </c>
      <c r="Y271" s="76">
        <v>44782</v>
      </c>
      <c r="Z271" s="73"/>
    </row>
    <row r="272" spans="1:26" s="3" customFormat="1" ht="51.75" x14ac:dyDescent="0.25">
      <c r="A272" s="58"/>
      <c r="B272" s="177"/>
      <c r="C272" s="50">
        <v>2</v>
      </c>
      <c r="D272" s="16">
        <v>3</v>
      </c>
      <c r="E272" s="16">
        <v>4</v>
      </c>
      <c r="F272" s="47">
        <f t="shared" si="65"/>
        <v>24</v>
      </c>
      <c r="G272" s="48" t="str">
        <f t="shared" si="66"/>
        <v>KURUMA ÖZEL</v>
      </c>
      <c r="H272" s="3" t="s">
        <v>145</v>
      </c>
      <c r="I272" s="3" t="s">
        <v>146</v>
      </c>
      <c r="J272" s="10">
        <v>2</v>
      </c>
      <c r="K272" s="10">
        <v>2</v>
      </c>
      <c r="L272" s="31">
        <f t="shared" si="69"/>
        <v>96</v>
      </c>
      <c r="M272" s="31" t="str">
        <f t="shared" si="70"/>
        <v>ETKİSİZ</v>
      </c>
      <c r="N272" s="32" t="s">
        <v>35</v>
      </c>
      <c r="O272" s="63" t="s">
        <v>187</v>
      </c>
      <c r="P272" s="69" t="s">
        <v>147</v>
      </c>
      <c r="X272" s="31" t="s">
        <v>42</v>
      </c>
      <c r="Y272" s="76">
        <v>44782</v>
      </c>
      <c r="Z272" s="73"/>
    </row>
    <row r="273" spans="1:26" s="3" customFormat="1" ht="51.75" x14ac:dyDescent="0.25">
      <c r="A273" s="58"/>
      <c r="B273" s="177"/>
      <c r="C273" s="50">
        <v>2</v>
      </c>
      <c r="D273" s="16">
        <v>3</v>
      </c>
      <c r="E273" s="16">
        <v>4</v>
      </c>
      <c r="F273" s="47">
        <f t="shared" si="65"/>
        <v>24</v>
      </c>
      <c r="G273" s="48" t="str">
        <f t="shared" si="66"/>
        <v>KURUMA ÖZEL</v>
      </c>
      <c r="H273" s="3" t="s">
        <v>109</v>
      </c>
      <c r="I273" s="3" t="s">
        <v>144</v>
      </c>
      <c r="J273" s="10">
        <v>2</v>
      </c>
      <c r="K273" s="10">
        <v>3</v>
      </c>
      <c r="L273" s="31">
        <f t="shared" si="69"/>
        <v>144</v>
      </c>
      <c r="M273" s="31" t="str">
        <f t="shared" si="70"/>
        <v>ETKİSİZ</v>
      </c>
      <c r="N273" s="32" t="s">
        <v>35</v>
      </c>
      <c r="O273" s="63" t="s">
        <v>187</v>
      </c>
      <c r="P273" s="69" t="s">
        <v>114</v>
      </c>
      <c r="X273" s="31" t="s">
        <v>42</v>
      </c>
      <c r="Y273" s="76">
        <v>44782</v>
      </c>
      <c r="Z273" s="73"/>
    </row>
    <row r="274" spans="1:26" s="3" customFormat="1" ht="51.75" x14ac:dyDescent="0.25">
      <c r="A274" s="58"/>
      <c r="B274" s="177"/>
      <c r="C274" s="50">
        <v>2</v>
      </c>
      <c r="D274" s="16">
        <v>3</v>
      </c>
      <c r="E274" s="16">
        <v>4</v>
      </c>
      <c r="F274" s="47">
        <f t="shared" si="65"/>
        <v>24</v>
      </c>
      <c r="G274" s="48" t="str">
        <f t="shared" si="66"/>
        <v>KURUMA ÖZEL</v>
      </c>
      <c r="H274" s="3" t="s">
        <v>46</v>
      </c>
      <c r="I274" s="3" t="s">
        <v>47</v>
      </c>
      <c r="J274" s="10">
        <v>2</v>
      </c>
      <c r="K274" s="10">
        <v>3</v>
      </c>
      <c r="L274" s="31">
        <f t="shared" si="69"/>
        <v>144</v>
      </c>
      <c r="M274" s="31" t="str">
        <f t="shared" si="70"/>
        <v>ETKİSİZ</v>
      </c>
      <c r="N274" s="32" t="s">
        <v>35</v>
      </c>
      <c r="O274" s="63" t="s">
        <v>187</v>
      </c>
      <c r="P274" s="69" t="s">
        <v>149</v>
      </c>
      <c r="X274" s="31" t="s">
        <v>42</v>
      </c>
      <c r="Y274" s="76">
        <v>44782</v>
      </c>
      <c r="Z274" s="73"/>
    </row>
    <row r="275" spans="1:26" s="3" customFormat="1" ht="51.75" x14ac:dyDescent="0.25">
      <c r="A275" s="58"/>
      <c r="B275" s="177"/>
      <c r="C275" s="50">
        <v>2</v>
      </c>
      <c r="D275" s="16">
        <v>3</v>
      </c>
      <c r="E275" s="16">
        <v>4</v>
      </c>
      <c r="F275" s="47">
        <f t="shared" si="65"/>
        <v>24</v>
      </c>
      <c r="G275" s="48" t="str">
        <f t="shared" si="66"/>
        <v>KURUMA ÖZEL</v>
      </c>
      <c r="H275" s="3" t="s">
        <v>111</v>
      </c>
      <c r="I275" s="3" t="s">
        <v>112</v>
      </c>
      <c r="J275" s="10">
        <v>2</v>
      </c>
      <c r="K275" s="10">
        <v>2</v>
      </c>
      <c r="L275" s="31">
        <f t="shared" si="69"/>
        <v>96</v>
      </c>
      <c r="M275" s="31" t="str">
        <f t="shared" si="70"/>
        <v>ETKİSİZ</v>
      </c>
      <c r="N275" s="32" t="s">
        <v>35</v>
      </c>
      <c r="O275" s="63" t="s">
        <v>187</v>
      </c>
      <c r="P275" s="69" t="s">
        <v>105</v>
      </c>
      <c r="X275" s="31" t="s">
        <v>42</v>
      </c>
      <c r="Y275" s="76">
        <v>44782</v>
      </c>
      <c r="Z275" s="73"/>
    </row>
    <row r="276" spans="1:26" s="3" customFormat="1" ht="51.75" x14ac:dyDescent="0.25">
      <c r="A276" s="58"/>
      <c r="B276" s="177"/>
      <c r="C276" s="50">
        <v>2</v>
      </c>
      <c r="D276" s="16">
        <v>3</v>
      </c>
      <c r="E276" s="16">
        <v>4</v>
      </c>
      <c r="F276" s="47">
        <f t="shared" si="65"/>
        <v>24</v>
      </c>
      <c r="G276" s="48" t="str">
        <f t="shared" si="66"/>
        <v>KURUMA ÖZEL</v>
      </c>
      <c r="H276" s="3" t="s">
        <v>148</v>
      </c>
      <c r="I276" s="3" t="s">
        <v>112</v>
      </c>
      <c r="J276" s="10">
        <v>2</v>
      </c>
      <c r="K276" s="10">
        <v>2</v>
      </c>
      <c r="L276" s="31">
        <f t="shared" si="69"/>
        <v>96</v>
      </c>
      <c r="M276" s="31" t="str">
        <f t="shared" si="70"/>
        <v>ETKİSİZ</v>
      </c>
      <c r="N276" s="32" t="s">
        <v>35</v>
      </c>
      <c r="O276" s="63" t="s">
        <v>187</v>
      </c>
      <c r="P276" s="69" t="s">
        <v>105</v>
      </c>
      <c r="X276" s="31" t="s">
        <v>42</v>
      </c>
      <c r="Y276" s="76">
        <v>44782</v>
      </c>
      <c r="Z276" s="73"/>
    </row>
    <row r="277" spans="1:26" s="3" customFormat="1" ht="51.75" x14ac:dyDescent="0.25">
      <c r="A277" s="58"/>
      <c r="B277" s="177"/>
      <c r="C277" s="50">
        <v>2</v>
      </c>
      <c r="D277" s="16">
        <v>3</v>
      </c>
      <c r="E277" s="16">
        <v>4</v>
      </c>
      <c r="F277" s="47">
        <f t="shared" si="65"/>
        <v>24</v>
      </c>
      <c r="G277" s="48" t="str">
        <f t="shared" si="66"/>
        <v>KURUMA ÖZEL</v>
      </c>
      <c r="H277" s="3" t="s">
        <v>43</v>
      </c>
      <c r="I277" s="3" t="s">
        <v>30</v>
      </c>
      <c r="J277" s="10">
        <v>2</v>
      </c>
      <c r="K277" s="10">
        <v>3</v>
      </c>
      <c r="L277" s="31">
        <f t="shared" si="69"/>
        <v>144</v>
      </c>
      <c r="M277" s="31" t="str">
        <f t="shared" si="70"/>
        <v>ETKİSİZ</v>
      </c>
      <c r="N277" s="32" t="s">
        <v>35</v>
      </c>
      <c r="O277" s="63" t="s">
        <v>187</v>
      </c>
      <c r="P277" s="69" t="s">
        <v>154</v>
      </c>
      <c r="X277" s="31" t="s">
        <v>42</v>
      </c>
      <c r="Y277" s="76">
        <v>44782</v>
      </c>
      <c r="Z277" s="73"/>
    </row>
    <row r="278" spans="1:26" s="3" customFormat="1" ht="51.75" x14ac:dyDescent="0.25">
      <c r="A278" s="59"/>
      <c r="B278" s="177"/>
      <c r="C278" s="50">
        <v>2</v>
      </c>
      <c r="D278" s="16">
        <v>3</v>
      </c>
      <c r="E278" s="16">
        <v>4</v>
      </c>
      <c r="F278" s="47">
        <f t="shared" ref="F278:F297" si="71">PRODUCT(C278,D278,E278)</f>
        <v>24</v>
      </c>
      <c r="G278" s="48" t="str">
        <f t="shared" ref="G278:G297" si="72">IF(F278 &lt; 5,"KAMUYA AÇIK",IF(F278 &lt; 10,"HİZMETE ÖZEL", IF(F278 &lt; 25, "KURUMA ÖZEL", IF(F278&lt;50, "GİZLİ", "ÇOK GİZLİ"))))</f>
        <v>KURUMA ÖZEL</v>
      </c>
      <c r="H278" s="3" t="s">
        <v>68</v>
      </c>
      <c r="I278" s="3" t="s">
        <v>141</v>
      </c>
      <c r="J278" s="10">
        <v>2</v>
      </c>
      <c r="K278" s="10">
        <v>3</v>
      </c>
      <c r="L278" s="31">
        <f t="shared" si="69"/>
        <v>144</v>
      </c>
      <c r="M278" s="31" t="str">
        <f t="shared" si="70"/>
        <v>ETKİSİZ</v>
      </c>
      <c r="N278" s="32" t="s">
        <v>35</v>
      </c>
      <c r="O278" s="63" t="s">
        <v>187</v>
      </c>
      <c r="P278" s="69" t="s">
        <v>140</v>
      </c>
      <c r="X278" s="31" t="s">
        <v>42</v>
      </c>
      <c r="Y278" s="76">
        <v>44782</v>
      </c>
      <c r="Z278" s="73"/>
    </row>
    <row r="279" spans="1:26" s="13" customFormat="1" ht="51.75" x14ac:dyDescent="0.25">
      <c r="A279" s="60"/>
      <c r="B279" s="178" t="s">
        <v>180</v>
      </c>
      <c r="C279" s="17">
        <v>3</v>
      </c>
      <c r="D279" s="18">
        <v>2</v>
      </c>
      <c r="E279" s="18">
        <v>5</v>
      </c>
      <c r="F279" s="47">
        <f t="shared" si="71"/>
        <v>30</v>
      </c>
      <c r="G279" s="48" t="str">
        <f t="shared" si="72"/>
        <v>GİZLİ</v>
      </c>
      <c r="H279" s="13" t="s">
        <v>29</v>
      </c>
      <c r="I279" s="13" t="s">
        <v>30</v>
      </c>
      <c r="J279" s="12">
        <v>2</v>
      </c>
      <c r="K279" s="12">
        <v>3</v>
      </c>
      <c r="L279" s="31">
        <f t="shared" si="69"/>
        <v>180</v>
      </c>
      <c r="M279" s="31" t="str">
        <f t="shared" si="70"/>
        <v>ETKİSİZ</v>
      </c>
      <c r="N279" s="32" t="s">
        <v>35</v>
      </c>
      <c r="O279" s="63" t="s">
        <v>187</v>
      </c>
      <c r="P279" s="71" t="s">
        <v>153</v>
      </c>
      <c r="X279" s="31" t="s">
        <v>42</v>
      </c>
      <c r="Y279" s="76">
        <v>44782</v>
      </c>
      <c r="Z279" s="72"/>
    </row>
    <row r="280" spans="1:26" s="13" customFormat="1" ht="51.75" x14ac:dyDescent="0.25">
      <c r="A280" s="61"/>
      <c r="B280" s="178"/>
      <c r="C280" s="18">
        <v>3</v>
      </c>
      <c r="D280" s="18">
        <v>2</v>
      </c>
      <c r="E280" s="18">
        <v>5</v>
      </c>
      <c r="F280" s="47">
        <f t="shared" si="71"/>
        <v>30</v>
      </c>
      <c r="G280" s="48" t="str">
        <f t="shared" si="72"/>
        <v>GİZLİ</v>
      </c>
      <c r="H280" s="13" t="s">
        <v>43</v>
      </c>
      <c r="I280" s="13" t="s">
        <v>30</v>
      </c>
      <c r="J280" s="12">
        <v>2</v>
      </c>
      <c r="K280" s="12">
        <v>3</v>
      </c>
      <c r="L280" s="31">
        <f t="shared" si="69"/>
        <v>180</v>
      </c>
      <c r="M280" s="31" t="str">
        <f t="shared" si="70"/>
        <v>ETKİSİZ</v>
      </c>
      <c r="N280" s="32" t="s">
        <v>35</v>
      </c>
      <c r="O280" s="63" t="s">
        <v>187</v>
      </c>
      <c r="P280" s="71" t="s">
        <v>154</v>
      </c>
      <c r="X280" s="31" t="s">
        <v>42</v>
      </c>
      <c r="Y280" s="76">
        <v>44782</v>
      </c>
      <c r="Z280" s="72"/>
    </row>
    <row r="281" spans="1:26" s="13" customFormat="1" ht="51.75" x14ac:dyDescent="0.25">
      <c r="A281" s="61"/>
      <c r="B281" s="178"/>
      <c r="C281" s="17">
        <v>2</v>
      </c>
      <c r="D281" s="18">
        <v>2</v>
      </c>
      <c r="E281" s="18">
        <v>4</v>
      </c>
      <c r="F281" s="47">
        <f t="shared" si="71"/>
        <v>16</v>
      </c>
      <c r="G281" s="48" t="str">
        <f t="shared" si="72"/>
        <v>KURUMA ÖZEL</v>
      </c>
      <c r="H281" s="13" t="s">
        <v>131</v>
      </c>
      <c r="I281" s="13" t="s">
        <v>142</v>
      </c>
      <c r="J281" s="12">
        <v>2</v>
      </c>
      <c r="K281" s="12">
        <v>3</v>
      </c>
      <c r="L281" s="31">
        <f t="shared" si="69"/>
        <v>96</v>
      </c>
      <c r="M281" s="31" t="str">
        <f t="shared" si="70"/>
        <v>ETKİSİZ</v>
      </c>
      <c r="N281" s="32" t="s">
        <v>35</v>
      </c>
      <c r="O281" s="63" t="s">
        <v>187</v>
      </c>
      <c r="P281" s="71" t="s">
        <v>136</v>
      </c>
      <c r="X281" s="31" t="s">
        <v>42</v>
      </c>
      <c r="Y281" s="76">
        <v>44782</v>
      </c>
      <c r="Z281" s="72"/>
    </row>
    <row r="282" spans="1:26" s="13" customFormat="1" ht="51.75" x14ac:dyDescent="0.25">
      <c r="A282" s="61"/>
      <c r="B282" s="178"/>
      <c r="C282" s="18">
        <v>4</v>
      </c>
      <c r="D282" s="18">
        <v>4</v>
      </c>
      <c r="E282" s="18">
        <v>4</v>
      </c>
      <c r="F282" s="47">
        <f t="shared" si="71"/>
        <v>64</v>
      </c>
      <c r="G282" s="48" t="str">
        <f t="shared" si="72"/>
        <v>ÇOK GİZLİ</v>
      </c>
      <c r="H282" s="13" t="s">
        <v>132</v>
      </c>
      <c r="I282" s="13" t="s">
        <v>108</v>
      </c>
      <c r="J282" s="12">
        <v>3</v>
      </c>
      <c r="K282" s="12">
        <v>2</v>
      </c>
      <c r="L282" s="31">
        <f t="shared" si="69"/>
        <v>384</v>
      </c>
      <c r="M282" s="31" t="str">
        <f t="shared" si="70"/>
        <v>DÜŞÜK</v>
      </c>
      <c r="N282" s="32" t="s">
        <v>35</v>
      </c>
      <c r="O282" s="63" t="s">
        <v>187</v>
      </c>
      <c r="P282" s="71" t="s">
        <v>113</v>
      </c>
      <c r="X282" s="31" t="s">
        <v>42</v>
      </c>
      <c r="Y282" s="76">
        <v>44782</v>
      </c>
      <c r="Z282" s="72"/>
    </row>
    <row r="283" spans="1:26" s="13" customFormat="1" ht="51.75" x14ac:dyDescent="0.25">
      <c r="A283" s="61"/>
      <c r="B283" s="178"/>
      <c r="C283" s="18">
        <v>4</v>
      </c>
      <c r="D283" s="18">
        <v>4</v>
      </c>
      <c r="E283" s="18">
        <v>4</v>
      </c>
      <c r="F283" s="47">
        <f t="shared" si="71"/>
        <v>64</v>
      </c>
      <c r="G283" s="48" t="str">
        <f t="shared" si="72"/>
        <v>ÇOK GİZLİ</v>
      </c>
      <c r="H283" s="13" t="s">
        <v>133</v>
      </c>
      <c r="I283" s="13" t="s">
        <v>170</v>
      </c>
      <c r="J283" s="12">
        <v>2</v>
      </c>
      <c r="K283" s="12">
        <v>2</v>
      </c>
      <c r="L283" s="31">
        <f t="shared" si="69"/>
        <v>256</v>
      </c>
      <c r="M283" s="31" t="str">
        <f t="shared" si="70"/>
        <v>DÜŞÜK</v>
      </c>
      <c r="N283" s="32" t="s">
        <v>35</v>
      </c>
      <c r="O283" s="63" t="s">
        <v>187</v>
      </c>
      <c r="P283" s="71" t="s">
        <v>137</v>
      </c>
      <c r="X283" s="31" t="s">
        <v>42</v>
      </c>
      <c r="Y283" s="76">
        <v>44782</v>
      </c>
      <c r="Z283" s="72"/>
    </row>
    <row r="284" spans="1:26" s="13" customFormat="1" ht="51.75" x14ac:dyDescent="0.25">
      <c r="A284" s="61"/>
      <c r="B284" s="178"/>
      <c r="C284" s="18">
        <v>2</v>
      </c>
      <c r="D284" s="18">
        <v>2</v>
      </c>
      <c r="E284" s="18">
        <v>2</v>
      </c>
      <c r="F284" s="47">
        <f t="shared" si="71"/>
        <v>8</v>
      </c>
      <c r="G284" s="48" t="str">
        <f t="shared" si="72"/>
        <v>HİZMETE ÖZEL</v>
      </c>
      <c r="H284" s="13" t="s">
        <v>134</v>
      </c>
      <c r="I284" s="13" t="s">
        <v>171</v>
      </c>
      <c r="J284" s="12">
        <v>2</v>
      </c>
      <c r="K284" s="12">
        <v>2</v>
      </c>
      <c r="L284" s="31">
        <f t="shared" si="69"/>
        <v>32</v>
      </c>
      <c r="M284" s="31" t="str">
        <f t="shared" si="70"/>
        <v>ETKİSİZ</v>
      </c>
      <c r="N284" s="32" t="s">
        <v>35</v>
      </c>
      <c r="O284" s="63" t="s">
        <v>187</v>
      </c>
      <c r="P284" s="71" t="s">
        <v>138</v>
      </c>
      <c r="X284" s="31" t="s">
        <v>42</v>
      </c>
      <c r="Y284" s="76">
        <v>44782</v>
      </c>
      <c r="Z284" s="72"/>
    </row>
    <row r="285" spans="1:26" s="13" customFormat="1" ht="51.75" x14ac:dyDescent="0.25">
      <c r="A285" s="61"/>
      <c r="B285" s="178"/>
      <c r="C285" s="18">
        <v>4</v>
      </c>
      <c r="D285" s="18">
        <v>4</v>
      </c>
      <c r="E285" s="18">
        <v>3</v>
      </c>
      <c r="F285" s="47">
        <f t="shared" si="71"/>
        <v>48</v>
      </c>
      <c r="G285" s="48" t="str">
        <f t="shared" si="72"/>
        <v>GİZLİ</v>
      </c>
      <c r="H285" s="13" t="s">
        <v>135</v>
      </c>
      <c r="I285" s="13" t="s">
        <v>143</v>
      </c>
      <c r="J285" s="12">
        <v>2</v>
      </c>
      <c r="K285" s="12">
        <v>2</v>
      </c>
      <c r="L285" s="31">
        <f t="shared" si="69"/>
        <v>192</v>
      </c>
      <c r="M285" s="31" t="str">
        <f t="shared" si="70"/>
        <v>ETKİSİZ</v>
      </c>
      <c r="N285" s="32" t="s">
        <v>35</v>
      </c>
      <c r="O285" s="63" t="s">
        <v>187</v>
      </c>
      <c r="P285" s="71" t="s">
        <v>139</v>
      </c>
      <c r="X285" s="31" t="s">
        <v>42</v>
      </c>
      <c r="Y285" s="76">
        <v>44782</v>
      </c>
      <c r="Z285" s="72"/>
    </row>
    <row r="286" spans="1:26" s="13" customFormat="1" ht="51.75" x14ac:dyDescent="0.25">
      <c r="A286" s="61"/>
      <c r="B286" s="178"/>
      <c r="C286" s="18">
        <v>3</v>
      </c>
      <c r="D286" s="18">
        <v>4</v>
      </c>
      <c r="E286" s="18">
        <v>4</v>
      </c>
      <c r="F286" s="47">
        <f t="shared" si="71"/>
        <v>48</v>
      </c>
      <c r="G286" s="48" t="str">
        <f t="shared" si="72"/>
        <v>GİZLİ</v>
      </c>
      <c r="H286" s="13" t="s">
        <v>145</v>
      </c>
      <c r="I286" s="13" t="s">
        <v>146</v>
      </c>
      <c r="J286" s="12">
        <v>2</v>
      </c>
      <c r="K286" s="12">
        <v>2</v>
      </c>
      <c r="L286" s="31">
        <f t="shared" si="69"/>
        <v>192</v>
      </c>
      <c r="M286" s="31" t="str">
        <f t="shared" si="70"/>
        <v>ETKİSİZ</v>
      </c>
      <c r="N286" s="32" t="s">
        <v>35</v>
      </c>
      <c r="O286" s="63" t="s">
        <v>187</v>
      </c>
      <c r="P286" s="71" t="s">
        <v>147</v>
      </c>
      <c r="X286" s="31" t="s">
        <v>42</v>
      </c>
      <c r="Y286" s="76">
        <v>44782</v>
      </c>
      <c r="Z286" s="72"/>
    </row>
    <row r="287" spans="1:26" s="13" customFormat="1" ht="51.75" x14ac:dyDescent="0.25">
      <c r="A287" s="61"/>
      <c r="B287" s="178"/>
      <c r="C287" s="18">
        <v>3</v>
      </c>
      <c r="D287" s="18">
        <v>2</v>
      </c>
      <c r="E287" s="18">
        <v>3</v>
      </c>
      <c r="F287" s="47">
        <f t="shared" si="71"/>
        <v>18</v>
      </c>
      <c r="G287" s="48" t="str">
        <f t="shared" si="72"/>
        <v>KURUMA ÖZEL</v>
      </c>
      <c r="H287" s="13" t="s">
        <v>109</v>
      </c>
      <c r="I287" s="13" t="s">
        <v>144</v>
      </c>
      <c r="J287" s="12">
        <v>2</v>
      </c>
      <c r="K287" s="12">
        <v>3</v>
      </c>
      <c r="L287" s="31">
        <f t="shared" si="69"/>
        <v>108</v>
      </c>
      <c r="M287" s="31" t="str">
        <f t="shared" si="70"/>
        <v>ETKİSİZ</v>
      </c>
      <c r="N287" s="32" t="s">
        <v>35</v>
      </c>
      <c r="O287" s="63" t="s">
        <v>187</v>
      </c>
      <c r="P287" s="71" t="s">
        <v>114</v>
      </c>
      <c r="X287" s="31" t="s">
        <v>42</v>
      </c>
      <c r="Y287" s="76">
        <v>44782</v>
      </c>
      <c r="Z287" s="72"/>
    </row>
    <row r="288" spans="1:26" s="13" customFormat="1" ht="51.75" x14ac:dyDescent="0.25">
      <c r="A288" s="61"/>
      <c r="B288" s="178"/>
      <c r="C288" s="18">
        <v>2</v>
      </c>
      <c r="D288" s="18">
        <v>2</v>
      </c>
      <c r="E288" s="18">
        <v>2</v>
      </c>
      <c r="F288" s="47">
        <f t="shared" si="71"/>
        <v>8</v>
      </c>
      <c r="G288" s="48" t="str">
        <f t="shared" si="72"/>
        <v>HİZMETE ÖZEL</v>
      </c>
      <c r="H288" s="13" t="s">
        <v>46</v>
      </c>
      <c r="I288" s="13" t="s">
        <v>47</v>
      </c>
      <c r="J288" s="12">
        <v>2</v>
      </c>
      <c r="K288" s="12">
        <v>3</v>
      </c>
      <c r="L288" s="31">
        <f t="shared" si="69"/>
        <v>48</v>
      </c>
      <c r="M288" s="31" t="str">
        <f t="shared" si="70"/>
        <v>ETKİSİZ</v>
      </c>
      <c r="N288" s="32" t="s">
        <v>35</v>
      </c>
      <c r="O288" s="63" t="s">
        <v>187</v>
      </c>
      <c r="P288" s="71" t="s">
        <v>149</v>
      </c>
      <c r="X288" s="31" t="s">
        <v>42</v>
      </c>
      <c r="Y288" s="76">
        <v>44782</v>
      </c>
      <c r="Z288" s="72"/>
    </row>
    <row r="289" spans="1:26" s="13" customFormat="1" ht="51.75" x14ac:dyDescent="0.25">
      <c r="A289" s="61"/>
      <c r="B289" s="178"/>
      <c r="C289" s="18">
        <v>2</v>
      </c>
      <c r="D289" s="18">
        <v>3</v>
      </c>
      <c r="E289" s="18">
        <v>2</v>
      </c>
      <c r="F289" s="47">
        <f t="shared" si="71"/>
        <v>12</v>
      </c>
      <c r="G289" s="48" t="str">
        <f t="shared" si="72"/>
        <v>KURUMA ÖZEL</v>
      </c>
      <c r="H289" s="13" t="s">
        <v>111</v>
      </c>
      <c r="I289" s="13" t="s">
        <v>112</v>
      </c>
      <c r="J289" s="12">
        <v>2</v>
      </c>
      <c r="K289" s="12">
        <v>2</v>
      </c>
      <c r="L289" s="31">
        <f t="shared" si="69"/>
        <v>48</v>
      </c>
      <c r="M289" s="31" t="str">
        <f t="shared" si="70"/>
        <v>ETKİSİZ</v>
      </c>
      <c r="N289" s="32" t="s">
        <v>35</v>
      </c>
      <c r="O289" s="63" t="s">
        <v>187</v>
      </c>
      <c r="P289" s="71" t="s">
        <v>105</v>
      </c>
      <c r="X289" s="31" t="s">
        <v>42</v>
      </c>
      <c r="Y289" s="76">
        <v>44782</v>
      </c>
      <c r="Z289" s="72"/>
    </row>
    <row r="290" spans="1:26" s="13" customFormat="1" ht="51.75" x14ac:dyDescent="0.25">
      <c r="A290" s="61"/>
      <c r="B290" s="178"/>
      <c r="C290" s="18">
        <v>3</v>
      </c>
      <c r="D290" s="18">
        <v>3</v>
      </c>
      <c r="E290" s="18">
        <v>4</v>
      </c>
      <c r="F290" s="47">
        <f t="shared" si="71"/>
        <v>36</v>
      </c>
      <c r="G290" s="48" t="str">
        <f t="shared" si="72"/>
        <v>GİZLİ</v>
      </c>
      <c r="H290" s="13" t="s">
        <v>148</v>
      </c>
      <c r="I290" s="13" t="s">
        <v>112</v>
      </c>
      <c r="J290" s="12">
        <v>2</v>
      </c>
      <c r="K290" s="12">
        <v>2</v>
      </c>
      <c r="L290" s="31">
        <f t="shared" si="69"/>
        <v>144</v>
      </c>
      <c r="M290" s="31" t="str">
        <f t="shared" si="70"/>
        <v>ETKİSİZ</v>
      </c>
      <c r="N290" s="32" t="s">
        <v>35</v>
      </c>
      <c r="O290" s="63" t="s">
        <v>187</v>
      </c>
      <c r="P290" s="71" t="s">
        <v>105</v>
      </c>
      <c r="X290" s="31" t="s">
        <v>42</v>
      </c>
      <c r="Y290" s="76">
        <v>44782</v>
      </c>
      <c r="Z290" s="72"/>
    </row>
    <row r="291" spans="1:26" s="13" customFormat="1" ht="51.75" x14ac:dyDescent="0.25">
      <c r="A291" s="61"/>
      <c r="B291" s="178"/>
      <c r="C291" s="18">
        <v>2</v>
      </c>
      <c r="D291" s="18">
        <v>3</v>
      </c>
      <c r="E291" s="18">
        <v>2</v>
      </c>
      <c r="F291" s="47">
        <f t="shared" si="71"/>
        <v>12</v>
      </c>
      <c r="G291" s="48" t="str">
        <f t="shared" si="72"/>
        <v>KURUMA ÖZEL</v>
      </c>
      <c r="H291" s="13" t="s">
        <v>43</v>
      </c>
      <c r="I291" s="13" t="s">
        <v>30</v>
      </c>
      <c r="J291" s="12">
        <v>2</v>
      </c>
      <c r="K291" s="12">
        <v>3</v>
      </c>
      <c r="L291" s="31">
        <f t="shared" si="69"/>
        <v>72</v>
      </c>
      <c r="M291" s="31" t="str">
        <f t="shared" si="70"/>
        <v>ETKİSİZ</v>
      </c>
      <c r="N291" s="32" t="s">
        <v>35</v>
      </c>
      <c r="O291" s="63" t="s">
        <v>187</v>
      </c>
      <c r="P291" s="71" t="s">
        <v>154</v>
      </c>
      <c r="X291" s="31" t="s">
        <v>42</v>
      </c>
      <c r="Y291" s="76">
        <v>44782</v>
      </c>
      <c r="Z291" s="72"/>
    </row>
    <row r="292" spans="1:26" s="13" customFormat="1" ht="51.75" x14ac:dyDescent="0.25">
      <c r="A292" s="62"/>
      <c r="B292" s="178"/>
      <c r="C292" s="18">
        <v>3</v>
      </c>
      <c r="D292" s="18">
        <v>4</v>
      </c>
      <c r="E292" s="18">
        <v>3</v>
      </c>
      <c r="F292" s="47">
        <f t="shared" si="71"/>
        <v>36</v>
      </c>
      <c r="G292" s="48" t="str">
        <f t="shared" si="72"/>
        <v>GİZLİ</v>
      </c>
      <c r="H292" s="13" t="s">
        <v>68</v>
      </c>
      <c r="I292" s="13" t="s">
        <v>141</v>
      </c>
      <c r="J292" s="12">
        <v>2</v>
      </c>
      <c r="K292" s="12">
        <v>3</v>
      </c>
      <c r="L292" s="31">
        <f t="shared" si="69"/>
        <v>216</v>
      </c>
      <c r="M292" s="31" t="str">
        <f t="shared" si="70"/>
        <v>DÜŞÜK</v>
      </c>
      <c r="N292" s="32" t="s">
        <v>35</v>
      </c>
      <c r="O292" s="63" t="s">
        <v>187</v>
      </c>
      <c r="P292" s="71" t="s">
        <v>140</v>
      </c>
      <c r="X292" s="31" t="s">
        <v>42</v>
      </c>
      <c r="Y292" s="76">
        <v>44782</v>
      </c>
      <c r="Z292" s="72"/>
    </row>
    <row r="293" spans="1:26" s="3" customFormat="1" ht="25.5" customHeight="1" x14ac:dyDescent="0.25">
      <c r="A293" s="57"/>
      <c r="B293" s="180" t="s">
        <v>181</v>
      </c>
      <c r="C293" s="50">
        <v>2</v>
      </c>
      <c r="D293" s="16">
        <v>2</v>
      </c>
      <c r="E293" s="16">
        <v>4</v>
      </c>
      <c r="F293" s="47">
        <f t="shared" si="71"/>
        <v>16</v>
      </c>
      <c r="G293" s="48" t="str">
        <f t="shared" si="72"/>
        <v>KURUMA ÖZEL</v>
      </c>
      <c r="H293" s="3" t="s">
        <v>29</v>
      </c>
      <c r="I293" s="3" t="s">
        <v>30</v>
      </c>
      <c r="J293" s="10">
        <v>2</v>
      </c>
      <c r="K293" s="10">
        <v>3</v>
      </c>
      <c r="L293" s="31">
        <f t="shared" si="69"/>
        <v>96</v>
      </c>
      <c r="M293" s="31" t="str">
        <f t="shared" si="70"/>
        <v>ETKİSİZ</v>
      </c>
      <c r="N293" s="32" t="s">
        <v>35</v>
      </c>
      <c r="O293" s="63" t="s">
        <v>187</v>
      </c>
      <c r="P293" s="69" t="s">
        <v>153</v>
      </c>
      <c r="X293" s="31" t="s">
        <v>42</v>
      </c>
      <c r="Y293" s="76">
        <v>44782</v>
      </c>
      <c r="Z293" s="73"/>
    </row>
    <row r="294" spans="1:26" s="3" customFormat="1" ht="51.75" x14ac:dyDescent="0.25">
      <c r="A294" s="58"/>
      <c r="B294" s="181"/>
      <c r="C294" s="50">
        <v>2</v>
      </c>
      <c r="D294" s="16">
        <v>2</v>
      </c>
      <c r="E294" s="16">
        <v>4</v>
      </c>
      <c r="F294" s="47">
        <f t="shared" si="71"/>
        <v>16</v>
      </c>
      <c r="G294" s="48" t="str">
        <f t="shared" si="72"/>
        <v>KURUMA ÖZEL</v>
      </c>
      <c r="H294" s="3" t="s">
        <v>43</v>
      </c>
      <c r="I294" s="3" t="s">
        <v>30</v>
      </c>
      <c r="J294" s="10">
        <v>2</v>
      </c>
      <c r="K294" s="10">
        <v>3</v>
      </c>
      <c r="L294" s="31">
        <f t="shared" si="69"/>
        <v>96</v>
      </c>
      <c r="M294" s="31" t="str">
        <f t="shared" si="70"/>
        <v>ETKİSİZ</v>
      </c>
      <c r="N294" s="32" t="s">
        <v>35</v>
      </c>
      <c r="O294" s="63" t="s">
        <v>187</v>
      </c>
      <c r="P294" s="69" t="s">
        <v>154</v>
      </c>
      <c r="X294" s="31" t="s">
        <v>42</v>
      </c>
      <c r="Y294" s="76">
        <v>44782</v>
      </c>
      <c r="Z294" s="73"/>
    </row>
    <row r="295" spans="1:26" s="3" customFormat="1" ht="51.75" x14ac:dyDescent="0.25">
      <c r="A295" s="58"/>
      <c r="B295" s="181"/>
      <c r="C295" s="50">
        <v>2</v>
      </c>
      <c r="D295" s="16">
        <v>2</v>
      </c>
      <c r="E295" s="16">
        <v>4</v>
      </c>
      <c r="F295" s="47">
        <f t="shared" si="71"/>
        <v>16</v>
      </c>
      <c r="G295" s="48" t="str">
        <f t="shared" si="72"/>
        <v>KURUMA ÖZEL</v>
      </c>
      <c r="H295" s="3" t="s">
        <v>131</v>
      </c>
      <c r="I295" s="3" t="s">
        <v>142</v>
      </c>
      <c r="J295" s="10">
        <v>2</v>
      </c>
      <c r="K295" s="10">
        <v>3</v>
      </c>
      <c r="L295" s="31">
        <f t="shared" si="69"/>
        <v>96</v>
      </c>
      <c r="M295" s="31" t="str">
        <f t="shared" si="70"/>
        <v>ETKİSİZ</v>
      </c>
      <c r="N295" s="32" t="s">
        <v>35</v>
      </c>
      <c r="O295" s="63" t="s">
        <v>187</v>
      </c>
      <c r="P295" s="69" t="s">
        <v>136</v>
      </c>
      <c r="X295" s="31" t="s">
        <v>42</v>
      </c>
      <c r="Y295" s="76">
        <v>44782</v>
      </c>
      <c r="Z295" s="73"/>
    </row>
    <row r="296" spans="1:26" s="3" customFormat="1" ht="51.75" x14ac:dyDescent="0.25">
      <c r="A296" s="58"/>
      <c r="B296" s="181"/>
      <c r="C296" s="50">
        <v>2</v>
      </c>
      <c r="D296" s="16">
        <v>2</v>
      </c>
      <c r="E296" s="16">
        <v>4</v>
      </c>
      <c r="F296" s="47">
        <f t="shared" si="71"/>
        <v>16</v>
      </c>
      <c r="G296" s="48" t="str">
        <f t="shared" si="72"/>
        <v>KURUMA ÖZEL</v>
      </c>
      <c r="H296" s="3" t="s">
        <v>132</v>
      </c>
      <c r="I296" s="3" t="s">
        <v>108</v>
      </c>
      <c r="J296" s="10">
        <v>3</v>
      </c>
      <c r="K296" s="10">
        <v>2</v>
      </c>
      <c r="L296" s="31">
        <f t="shared" ref="L296:L325" si="73">PRODUCT(J296,K296,F296)</f>
        <v>96</v>
      </c>
      <c r="M296" s="31" t="str">
        <f t="shared" ref="M296:M325" si="74">IF(L296&gt;1025,"ÇOK YÜKSEK",IF(L296&gt;769,"YÜKSEK",IF(L296&gt;385,"ORTA",IF(L296&gt;193,"DÜŞÜK",IF(L296&gt;1,"ETKİSİZ")))))</f>
        <v>ETKİSİZ</v>
      </c>
      <c r="N296" s="32" t="s">
        <v>35</v>
      </c>
      <c r="O296" s="63" t="s">
        <v>187</v>
      </c>
      <c r="P296" s="69" t="s">
        <v>113</v>
      </c>
      <c r="X296" s="31" t="s">
        <v>42</v>
      </c>
      <c r="Y296" s="76">
        <v>44782</v>
      </c>
      <c r="Z296" s="73"/>
    </row>
    <row r="297" spans="1:26" s="3" customFormat="1" ht="51.75" x14ac:dyDescent="0.25">
      <c r="A297" s="58"/>
      <c r="B297" s="181"/>
      <c r="C297" s="50">
        <v>2</v>
      </c>
      <c r="D297" s="16">
        <v>2</v>
      </c>
      <c r="E297" s="16">
        <v>4</v>
      </c>
      <c r="F297" s="47">
        <f t="shared" si="71"/>
        <v>16</v>
      </c>
      <c r="G297" s="48" t="str">
        <f t="shared" si="72"/>
        <v>KURUMA ÖZEL</v>
      </c>
      <c r="H297" s="3" t="s">
        <v>133</v>
      </c>
      <c r="I297" s="3" t="s">
        <v>170</v>
      </c>
      <c r="J297" s="10">
        <v>2</v>
      </c>
      <c r="K297" s="10">
        <v>2</v>
      </c>
      <c r="L297" s="31">
        <f t="shared" si="73"/>
        <v>64</v>
      </c>
      <c r="M297" s="31" t="str">
        <f t="shared" si="74"/>
        <v>ETKİSİZ</v>
      </c>
      <c r="N297" s="32" t="s">
        <v>35</v>
      </c>
      <c r="O297" s="63" t="s">
        <v>187</v>
      </c>
      <c r="P297" s="69" t="s">
        <v>137</v>
      </c>
      <c r="X297" s="31" t="s">
        <v>42</v>
      </c>
      <c r="Y297" s="76">
        <v>44782</v>
      </c>
      <c r="Z297" s="73"/>
    </row>
    <row r="298" spans="1:26" s="3" customFormat="1" ht="15" customHeight="1" x14ac:dyDescent="0.25">
      <c r="A298" s="58"/>
      <c r="B298" s="181"/>
      <c r="C298" s="50">
        <v>2</v>
      </c>
      <c r="D298" s="16">
        <v>2</v>
      </c>
      <c r="E298" s="16">
        <v>4</v>
      </c>
      <c r="F298" s="47">
        <f t="shared" ref="F298:F328" si="75">PRODUCT(C298,D298,E298)</f>
        <v>16</v>
      </c>
      <c r="G298" s="48" t="str">
        <f t="shared" ref="G298:G328" si="76">IF(F298 &lt; 5,"KAMUYA AÇIK",IF(F298 &lt; 10,"HİZMETE ÖZEL", IF(F298 &lt; 25, "KURUMA ÖZEL", IF(F298&lt;50, "GİZLİ", "ÇOK GİZLİ"))))</f>
        <v>KURUMA ÖZEL</v>
      </c>
      <c r="H298" s="3" t="s">
        <v>134</v>
      </c>
      <c r="I298" s="3" t="s">
        <v>171</v>
      </c>
      <c r="J298" s="10">
        <v>2</v>
      </c>
      <c r="K298" s="10">
        <v>2</v>
      </c>
      <c r="L298" s="31">
        <f t="shared" si="73"/>
        <v>64</v>
      </c>
      <c r="M298" s="31" t="str">
        <f t="shared" si="74"/>
        <v>ETKİSİZ</v>
      </c>
      <c r="N298" s="32" t="s">
        <v>35</v>
      </c>
      <c r="O298" s="63" t="s">
        <v>187</v>
      </c>
      <c r="P298" s="69" t="s">
        <v>138</v>
      </c>
      <c r="X298" s="31" t="s">
        <v>42</v>
      </c>
      <c r="Y298" s="76">
        <v>44782</v>
      </c>
      <c r="Z298" s="73"/>
    </row>
    <row r="299" spans="1:26" s="3" customFormat="1" ht="15" customHeight="1" x14ac:dyDescent="0.25">
      <c r="A299" s="58"/>
      <c r="B299" s="181"/>
      <c r="C299" s="50">
        <v>2</v>
      </c>
      <c r="D299" s="16">
        <v>2</v>
      </c>
      <c r="E299" s="16">
        <v>4</v>
      </c>
      <c r="F299" s="47">
        <f t="shared" si="75"/>
        <v>16</v>
      </c>
      <c r="G299" s="48" t="str">
        <f t="shared" si="76"/>
        <v>KURUMA ÖZEL</v>
      </c>
      <c r="H299" s="3" t="s">
        <v>135</v>
      </c>
      <c r="I299" s="3" t="s">
        <v>143</v>
      </c>
      <c r="J299" s="10">
        <v>2</v>
      </c>
      <c r="K299" s="10">
        <v>2</v>
      </c>
      <c r="L299" s="31">
        <f t="shared" si="73"/>
        <v>64</v>
      </c>
      <c r="M299" s="31" t="str">
        <f t="shared" si="74"/>
        <v>ETKİSİZ</v>
      </c>
      <c r="N299" s="32" t="s">
        <v>35</v>
      </c>
      <c r="O299" s="63" t="s">
        <v>187</v>
      </c>
      <c r="P299" s="69" t="s">
        <v>139</v>
      </c>
      <c r="X299" s="31" t="s">
        <v>42</v>
      </c>
      <c r="Y299" s="76">
        <v>44782</v>
      </c>
      <c r="Z299" s="73"/>
    </row>
    <row r="300" spans="1:26" s="3" customFormat="1" ht="51.75" x14ac:dyDescent="0.25">
      <c r="A300" s="58"/>
      <c r="B300" s="181"/>
      <c r="C300" s="50">
        <v>2</v>
      </c>
      <c r="D300" s="16">
        <v>2</v>
      </c>
      <c r="E300" s="16">
        <v>4</v>
      </c>
      <c r="F300" s="47">
        <f t="shared" si="75"/>
        <v>16</v>
      </c>
      <c r="G300" s="48" t="str">
        <f t="shared" si="76"/>
        <v>KURUMA ÖZEL</v>
      </c>
      <c r="H300" s="3" t="s">
        <v>145</v>
      </c>
      <c r="I300" s="3" t="s">
        <v>146</v>
      </c>
      <c r="J300" s="10">
        <v>2</v>
      </c>
      <c r="K300" s="10">
        <v>2</v>
      </c>
      <c r="L300" s="31">
        <f t="shared" si="73"/>
        <v>64</v>
      </c>
      <c r="M300" s="31" t="str">
        <f t="shared" si="74"/>
        <v>ETKİSİZ</v>
      </c>
      <c r="N300" s="32" t="s">
        <v>35</v>
      </c>
      <c r="O300" s="63" t="s">
        <v>187</v>
      </c>
      <c r="P300" s="69" t="s">
        <v>147</v>
      </c>
      <c r="X300" s="31" t="s">
        <v>42</v>
      </c>
      <c r="Y300" s="76">
        <v>44782</v>
      </c>
      <c r="Z300" s="73"/>
    </row>
    <row r="301" spans="1:26" s="3" customFormat="1" ht="51.75" x14ac:dyDescent="0.25">
      <c r="A301" s="58"/>
      <c r="B301" s="181"/>
      <c r="C301" s="50">
        <v>2</v>
      </c>
      <c r="D301" s="16">
        <v>2</v>
      </c>
      <c r="E301" s="16">
        <v>4</v>
      </c>
      <c r="F301" s="47">
        <f t="shared" si="75"/>
        <v>16</v>
      </c>
      <c r="G301" s="48" t="str">
        <f t="shared" si="76"/>
        <v>KURUMA ÖZEL</v>
      </c>
      <c r="H301" s="3" t="s">
        <v>109</v>
      </c>
      <c r="I301" s="3" t="s">
        <v>144</v>
      </c>
      <c r="J301" s="10">
        <v>2</v>
      </c>
      <c r="K301" s="10">
        <v>3</v>
      </c>
      <c r="L301" s="31">
        <f t="shared" si="73"/>
        <v>96</v>
      </c>
      <c r="M301" s="31" t="str">
        <f t="shared" si="74"/>
        <v>ETKİSİZ</v>
      </c>
      <c r="N301" s="32" t="s">
        <v>35</v>
      </c>
      <c r="O301" s="63" t="s">
        <v>187</v>
      </c>
      <c r="P301" s="69" t="s">
        <v>114</v>
      </c>
      <c r="X301" s="31" t="s">
        <v>42</v>
      </c>
      <c r="Y301" s="76">
        <v>44782</v>
      </c>
      <c r="Z301" s="73"/>
    </row>
    <row r="302" spans="1:26" s="3" customFormat="1" ht="51.75" x14ac:dyDescent="0.25">
      <c r="A302" s="58"/>
      <c r="B302" s="181"/>
      <c r="C302" s="50">
        <v>2</v>
      </c>
      <c r="D302" s="16">
        <v>2</v>
      </c>
      <c r="E302" s="16">
        <v>4</v>
      </c>
      <c r="F302" s="47">
        <f t="shared" si="75"/>
        <v>16</v>
      </c>
      <c r="G302" s="48" t="str">
        <f t="shared" si="76"/>
        <v>KURUMA ÖZEL</v>
      </c>
      <c r="H302" s="3" t="s">
        <v>46</v>
      </c>
      <c r="I302" s="3" t="s">
        <v>47</v>
      </c>
      <c r="J302" s="10">
        <v>2</v>
      </c>
      <c r="K302" s="10">
        <v>3</v>
      </c>
      <c r="L302" s="31">
        <f t="shared" si="73"/>
        <v>96</v>
      </c>
      <c r="M302" s="31" t="str">
        <f t="shared" si="74"/>
        <v>ETKİSİZ</v>
      </c>
      <c r="N302" s="32" t="s">
        <v>35</v>
      </c>
      <c r="O302" s="63" t="s">
        <v>187</v>
      </c>
      <c r="P302" s="69" t="s">
        <v>149</v>
      </c>
      <c r="X302" s="31" t="s">
        <v>42</v>
      </c>
      <c r="Y302" s="76">
        <v>44782</v>
      </c>
      <c r="Z302" s="73"/>
    </row>
    <row r="303" spans="1:26" s="3" customFormat="1" ht="15" customHeight="1" x14ac:dyDescent="0.25">
      <c r="A303" s="58"/>
      <c r="B303" s="181"/>
      <c r="C303" s="50">
        <v>2</v>
      </c>
      <c r="D303" s="16">
        <v>2</v>
      </c>
      <c r="E303" s="16">
        <v>4</v>
      </c>
      <c r="F303" s="47">
        <f t="shared" si="75"/>
        <v>16</v>
      </c>
      <c r="G303" s="48" t="str">
        <f t="shared" si="76"/>
        <v>KURUMA ÖZEL</v>
      </c>
      <c r="H303" s="3" t="s">
        <v>111</v>
      </c>
      <c r="I303" s="3" t="s">
        <v>112</v>
      </c>
      <c r="J303" s="10">
        <v>2</v>
      </c>
      <c r="K303" s="10">
        <v>2</v>
      </c>
      <c r="L303" s="31">
        <f t="shared" si="73"/>
        <v>64</v>
      </c>
      <c r="M303" s="31" t="str">
        <f t="shared" si="74"/>
        <v>ETKİSİZ</v>
      </c>
      <c r="N303" s="32" t="s">
        <v>35</v>
      </c>
      <c r="O303" s="63" t="s">
        <v>187</v>
      </c>
      <c r="P303" s="69" t="s">
        <v>105</v>
      </c>
      <c r="X303" s="31" t="s">
        <v>42</v>
      </c>
      <c r="Y303" s="76">
        <v>44782</v>
      </c>
      <c r="Z303" s="73"/>
    </row>
    <row r="304" spans="1:26" s="3" customFormat="1" ht="15" customHeight="1" x14ac:dyDescent="0.25">
      <c r="A304" s="58"/>
      <c r="B304" s="181"/>
      <c r="C304" s="50">
        <v>2</v>
      </c>
      <c r="D304" s="16">
        <v>2</v>
      </c>
      <c r="E304" s="16">
        <v>4</v>
      </c>
      <c r="F304" s="47">
        <f t="shared" si="75"/>
        <v>16</v>
      </c>
      <c r="G304" s="48" t="str">
        <f t="shared" si="76"/>
        <v>KURUMA ÖZEL</v>
      </c>
      <c r="H304" s="3" t="s">
        <v>148</v>
      </c>
      <c r="I304" s="3" t="s">
        <v>112</v>
      </c>
      <c r="J304" s="10">
        <v>2</v>
      </c>
      <c r="K304" s="10">
        <v>2</v>
      </c>
      <c r="L304" s="31">
        <f t="shared" si="73"/>
        <v>64</v>
      </c>
      <c r="M304" s="31" t="str">
        <f t="shared" si="74"/>
        <v>ETKİSİZ</v>
      </c>
      <c r="N304" s="32" t="s">
        <v>35</v>
      </c>
      <c r="O304" s="63" t="s">
        <v>187</v>
      </c>
      <c r="P304" s="69" t="s">
        <v>105</v>
      </c>
      <c r="X304" s="31" t="s">
        <v>42</v>
      </c>
      <c r="Y304" s="76">
        <v>44782</v>
      </c>
      <c r="Z304" s="73"/>
    </row>
    <row r="305" spans="1:26" s="3" customFormat="1" ht="51.75" x14ac:dyDescent="0.25">
      <c r="A305" s="58"/>
      <c r="B305" s="181"/>
      <c r="C305" s="50">
        <v>2</v>
      </c>
      <c r="D305" s="16">
        <v>2</v>
      </c>
      <c r="E305" s="16">
        <v>4</v>
      </c>
      <c r="F305" s="47">
        <f t="shared" si="75"/>
        <v>16</v>
      </c>
      <c r="G305" s="48" t="str">
        <f t="shared" si="76"/>
        <v>KURUMA ÖZEL</v>
      </c>
      <c r="H305" s="3" t="s">
        <v>43</v>
      </c>
      <c r="I305" s="3" t="s">
        <v>30</v>
      </c>
      <c r="J305" s="10">
        <v>2</v>
      </c>
      <c r="K305" s="10">
        <v>3</v>
      </c>
      <c r="L305" s="31">
        <f t="shared" si="73"/>
        <v>96</v>
      </c>
      <c r="M305" s="31" t="str">
        <f t="shared" si="74"/>
        <v>ETKİSİZ</v>
      </c>
      <c r="N305" s="32" t="s">
        <v>35</v>
      </c>
      <c r="O305" s="63" t="s">
        <v>187</v>
      </c>
      <c r="P305" s="69" t="s">
        <v>154</v>
      </c>
      <c r="X305" s="31" t="s">
        <v>42</v>
      </c>
      <c r="Y305" s="76">
        <v>44782</v>
      </c>
      <c r="Z305" s="73"/>
    </row>
    <row r="306" spans="1:26" s="3" customFormat="1" ht="15.75" customHeight="1" x14ac:dyDescent="0.25">
      <c r="A306" s="59"/>
      <c r="B306" s="182"/>
      <c r="C306" s="50">
        <v>2</v>
      </c>
      <c r="D306" s="16">
        <v>2</v>
      </c>
      <c r="E306" s="16">
        <v>4</v>
      </c>
      <c r="F306" s="47">
        <f t="shared" si="75"/>
        <v>16</v>
      </c>
      <c r="G306" s="48" t="str">
        <f t="shared" si="76"/>
        <v>KURUMA ÖZEL</v>
      </c>
      <c r="H306" s="3" t="s">
        <v>68</v>
      </c>
      <c r="I306" s="3" t="s">
        <v>141</v>
      </c>
      <c r="J306" s="10">
        <v>2</v>
      </c>
      <c r="K306" s="10">
        <v>3</v>
      </c>
      <c r="L306" s="31">
        <f t="shared" si="73"/>
        <v>96</v>
      </c>
      <c r="M306" s="31" t="str">
        <f t="shared" si="74"/>
        <v>ETKİSİZ</v>
      </c>
      <c r="N306" s="32" t="s">
        <v>35</v>
      </c>
      <c r="O306" s="63" t="s">
        <v>187</v>
      </c>
      <c r="P306" s="69" t="s">
        <v>140</v>
      </c>
      <c r="X306" s="31" t="s">
        <v>42</v>
      </c>
      <c r="Y306" s="76">
        <v>44782</v>
      </c>
      <c r="Z306" s="73"/>
    </row>
    <row r="307" spans="1:26" s="13" customFormat="1" ht="51.75" x14ac:dyDescent="0.25">
      <c r="A307" s="60"/>
      <c r="B307" s="179" t="s">
        <v>182</v>
      </c>
      <c r="C307" s="17">
        <v>2</v>
      </c>
      <c r="D307" s="18">
        <v>2</v>
      </c>
      <c r="E307" s="18">
        <v>3</v>
      </c>
      <c r="F307" s="47">
        <f t="shared" si="75"/>
        <v>12</v>
      </c>
      <c r="G307" s="48" t="str">
        <f t="shared" si="76"/>
        <v>KURUMA ÖZEL</v>
      </c>
      <c r="H307" s="13" t="s">
        <v>29</v>
      </c>
      <c r="I307" s="13" t="s">
        <v>30</v>
      </c>
      <c r="J307" s="12">
        <v>2</v>
      </c>
      <c r="K307" s="12">
        <v>3</v>
      </c>
      <c r="L307" s="31">
        <f t="shared" si="73"/>
        <v>72</v>
      </c>
      <c r="M307" s="31" t="str">
        <f t="shared" si="74"/>
        <v>ETKİSİZ</v>
      </c>
      <c r="N307" s="32" t="s">
        <v>35</v>
      </c>
      <c r="O307" s="63" t="s">
        <v>187</v>
      </c>
      <c r="P307" s="71" t="s">
        <v>153</v>
      </c>
      <c r="X307" s="31" t="s">
        <v>42</v>
      </c>
      <c r="Y307" s="76">
        <v>44782</v>
      </c>
      <c r="Z307" s="72"/>
    </row>
    <row r="308" spans="1:26" s="13" customFormat="1" ht="51.75" x14ac:dyDescent="0.25">
      <c r="A308" s="61"/>
      <c r="B308" s="179"/>
      <c r="C308" s="17">
        <v>2</v>
      </c>
      <c r="D308" s="18">
        <v>2</v>
      </c>
      <c r="E308" s="18">
        <v>3</v>
      </c>
      <c r="F308" s="47">
        <f t="shared" si="75"/>
        <v>12</v>
      </c>
      <c r="G308" s="48" t="str">
        <f t="shared" si="76"/>
        <v>KURUMA ÖZEL</v>
      </c>
      <c r="H308" s="13" t="s">
        <v>43</v>
      </c>
      <c r="I308" s="13" t="s">
        <v>30</v>
      </c>
      <c r="J308" s="12">
        <v>2</v>
      </c>
      <c r="K308" s="12">
        <v>3</v>
      </c>
      <c r="L308" s="31">
        <f t="shared" si="73"/>
        <v>72</v>
      </c>
      <c r="M308" s="31" t="str">
        <f t="shared" si="74"/>
        <v>ETKİSİZ</v>
      </c>
      <c r="N308" s="32" t="s">
        <v>35</v>
      </c>
      <c r="O308" s="63" t="s">
        <v>187</v>
      </c>
      <c r="P308" s="71" t="s">
        <v>154</v>
      </c>
      <c r="X308" s="31" t="s">
        <v>42</v>
      </c>
      <c r="Y308" s="76">
        <v>44782</v>
      </c>
      <c r="Z308" s="72"/>
    </row>
    <row r="309" spans="1:26" s="13" customFormat="1" ht="51.75" x14ac:dyDescent="0.25">
      <c r="A309" s="61"/>
      <c r="B309" s="179"/>
      <c r="C309" s="17">
        <v>2</v>
      </c>
      <c r="D309" s="18">
        <v>2</v>
      </c>
      <c r="E309" s="18">
        <v>3</v>
      </c>
      <c r="F309" s="47">
        <f t="shared" si="75"/>
        <v>12</v>
      </c>
      <c r="G309" s="48" t="str">
        <f t="shared" si="76"/>
        <v>KURUMA ÖZEL</v>
      </c>
      <c r="H309" s="13" t="s">
        <v>131</v>
      </c>
      <c r="I309" s="13" t="s">
        <v>142</v>
      </c>
      <c r="J309" s="12">
        <v>2</v>
      </c>
      <c r="K309" s="12">
        <v>3</v>
      </c>
      <c r="L309" s="31">
        <f t="shared" si="73"/>
        <v>72</v>
      </c>
      <c r="M309" s="31" t="str">
        <f t="shared" si="74"/>
        <v>ETKİSİZ</v>
      </c>
      <c r="N309" s="32" t="s">
        <v>35</v>
      </c>
      <c r="O309" s="63" t="s">
        <v>187</v>
      </c>
      <c r="P309" s="71" t="s">
        <v>136</v>
      </c>
      <c r="X309" s="31" t="s">
        <v>42</v>
      </c>
      <c r="Y309" s="76">
        <v>44782</v>
      </c>
      <c r="Z309" s="72"/>
    </row>
    <row r="310" spans="1:26" s="13" customFormat="1" ht="51.75" x14ac:dyDescent="0.25">
      <c r="A310" s="61"/>
      <c r="B310" s="179"/>
      <c r="C310" s="17">
        <v>2</v>
      </c>
      <c r="D310" s="18">
        <v>2</v>
      </c>
      <c r="E310" s="18">
        <v>3</v>
      </c>
      <c r="F310" s="47">
        <f t="shared" si="75"/>
        <v>12</v>
      </c>
      <c r="G310" s="48" t="str">
        <f t="shared" si="76"/>
        <v>KURUMA ÖZEL</v>
      </c>
      <c r="H310" s="13" t="s">
        <v>132</v>
      </c>
      <c r="I310" s="13" t="s">
        <v>108</v>
      </c>
      <c r="J310" s="12">
        <v>3</v>
      </c>
      <c r="K310" s="12">
        <v>2</v>
      </c>
      <c r="L310" s="31">
        <f t="shared" si="73"/>
        <v>72</v>
      </c>
      <c r="M310" s="31" t="str">
        <f t="shared" si="74"/>
        <v>ETKİSİZ</v>
      </c>
      <c r="N310" s="32" t="s">
        <v>35</v>
      </c>
      <c r="O310" s="63" t="s">
        <v>187</v>
      </c>
      <c r="P310" s="71" t="s">
        <v>113</v>
      </c>
      <c r="X310" s="31" t="s">
        <v>42</v>
      </c>
      <c r="Y310" s="76">
        <v>44782</v>
      </c>
      <c r="Z310" s="72"/>
    </row>
    <row r="311" spans="1:26" s="13" customFormat="1" ht="51.75" x14ac:dyDescent="0.25">
      <c r="A311" s="61"/>
      <c r="B311" s="179"/>
      <c r="C311" s="17">
        <v>2</v>
      </c>
      <c r="D311" s="18">
        <v>2</v>
      </c>
      <c r="E311" s="18">
        <v>3</v>
      </c>
      <c r="F311" s="47">
        <f t="shared" si="75"/>
        <v>12</v>
      </c>
      <c r="G311" s="48" t="str">
        <f t="shared" si="76"/>
        <v>KURUMA ÖZEL</v>
      </c>
      <c r="H311" s="13" t="s">
        <v>133</v>
      </c>
      <c r="I311" s="13" t="s">
        <v>170</v>
      </c>
      <c r="J311" s="12">
        <v>2</v>
      </c>
      <c r="K311" s="12">
        <v>2</v>
      </c>
      <c r="L311" s="31">
        <f t="shared" si="73"/>
        <v>48</v>
      </c>
      <c r="M311" s="31" t="str">
        <f t="shared" si="74"/>
        <v>ETKİSİZ</v>
      </c>
      <c r="N311" s="32" t="s">
        <v>35</v>
      </c>
      <c r="O311" s="63" t="s">
        <v>187</v>
      </c>
      <c r="P311" s="71" t="s">
        <v>137</v>
      </c>
      <c r="X311" s="31" t="s">
        <v>42</v>
      </c>
      <c r="Y311" s="76">
        <v>44782</v>
      </c>
      <c r="Z311" s="72"/>
    </row>
    <row r="312" spans="1:26" s="13" customFormat="1" ht="51.75" x14ac:dyDescent="0.25">
      <c r="A312" s="61"/>
      <c r="B312" s="179"/>
      <c r="C312" s="17">
        <v>2</v>
      </c>
      <c r="D312" s="18">
        <v>2</v>
      </c>
      <c r="E312" s="18">
        <v>3</v>
      </c>
      <c r="F312" s="47">
        <f t="shared" si="75"/>
        <v>12</v>
      </c>
      <c r="G312" s="48" t="str">
        <f t="shared" si="76"/>
        <v>KURUMA ÖZEL</v>
      </c>
      <c r="H312" s="13" t="s">
        <v>134</v>
      </c>
      <c r="I312" s="13" t="s">
        <v>171</v>
      </c>
      <c r="J312" s="12">
        <v>2</v>
      </c>
      <c r="K312" s="12">
        <v>2</v>
      </c>
      <c r="L312" s="31">
        <f t="shared" si="73"/>
        <v>48</v>
      </c>
      <c r="M312" s="31" t="str">
        <f t="shared" si="74"/>
        <v>ETKİSİZ</v>
      </c>
      <c r="N312" s="32" t="s">
        <v>35</v>
      </c>
      <c r="O312" s="63" t="s">
        <v>187</v>
      </c>
      <c r="P312" s="71" t="s">
        <v>138</v>
      </c>
      <c r="X312" s="31" t="s">
        <v>42</v>
      </c>
      <c r="Y312" s="76">
        <v>44782</v>
      </c>
      <c r="Z312" s="72"/>
    </row>
    <row r="313" spans="1:26" s="13" customFormat="1" ht="51.75" x14ac:dyDescent="0.25">
      <c r="A313" s="61"/>
      <c r="B313" s="179"/>
      <c r="C313" s="17">
        <v>2</v>
      </c>
      <c r="D313" s="18">
        <v>2</v>
      </c>
      <c r="E313" s="18">
        <v>3</v>
      </c>
      <c r="F313" s="47">
        <f t="shared" si="75"/>
        <v>12</v>
      </c>
      <c r="G313" s="48" t="str">
        <f t="shared" si="76"/>
        <v>KURUMA ÖZEL</v>
      </c>
      <c r="H313" s="13" t="s">
        <v>135</v>
      </c>
      <c r="I313" s="13" t="s">
        <v>143</v>
      </c>
      <c r="J313" s="12">
        <v>2</v>
      </c>
      <c r="K313" s="12">
        <v>2</v>
      </c>
      <c r="L313" s="31">
        <f t="shared" si="73"/>
        <v>48</v>
      </c>
      <c r="M313" s="31" t="str">
        <f t="shared" si="74"/>
        <v>ETKİSİZ</v>
      </c>
      <c r="N313" s="32" t="s">
        <v>35</v>
      </c>
      <c r="O313" s="63" t="s">
        <v>187</v>
      </c>
      <c r="P313" s="71" t="s">
        <v>139</v>
      </c>
      <c r="X313" s="31" t="s">
        <v>42</v>
      </c>
      <c r="Y313" s="76">
        <v>44782</v>
      </c>
      <c r="Z313" s="72"/>
    </row>
    <row r="314" spans="1:26" s="13" customFormat="1" ht="51.75" x14ac:dyDescent="0.25">
      <c r="A314" s="61"/>
      <c r="B314" s="179"/>
      <c r="C314" s="17">
        <v>2</v>
      </c>
      <c r="D314" s="18">
        <v>2</v>
      </c>
      <c r="E314" s="18">
        <v>3</v>
      </c>
      <c r="F314" s="47">
        <f t="shared" si="75"/>
        <v>12</v>
      </c>
      <c r="G314" s="48" t="str">
        <f t="shared" si="76"/>
        <v>KURUMA ÖZEL</v>
      </c>
      <c r="H314" s="13" t="s">
        <v>145</v>
      </c>
      <c r="I314" s="13" t="s">
        <v>146</v>
      </c>
      <c r="J314" s="12">
        <v>2</v>
      </c>
      <c r="K314" s="12">
        <v>2</v>
      </c>
      <c r="L314" s="31">
        <f t="shared" si="73"/>
        <v>48</v>
      </c>
      <c r="M314" s="31" t="str">
        <f t="shared" si="74"/>
        <v>ETKİSİZ</v>
      </c>
      <c r="N314" s="32" t="s">
        <v>35</v>
      </c>
      <c r="O314" s="63" t="s">
        <v>187</v>
      </c>
      <c r="P314" s="71" t="s">
        <v>147</v>
      </c>
      <c r="X314" s="31" t="s">
        <v>42</v>
      </c>
      <c r="Y314" s="76">
        <v>44782</v>
      </c>
      <c r="Z314" s="72"/>
    </row>
    <row r="315" spans="1:26" s="13" customFormat="1" ht="51.75" x14ac:dyDescent="0.25">
      <c r="A315" s="61"/>
      <c r="B315" s="179"/>
      <c r="C315" s="17">
        <v>2</v>
      </c>
      <c r="D315" s="18">
        <v>2</v>
      </c>
      <c r="E315" s="18">
        <v>3</v>
      </c>
      <c r="F315" s="47">
        <f t="shared" si="75"/>
        <v>12</v>
      </c>
      <c r="G315" s="48" t="str">
        <f t="shared" si="76"/>
        <v>KURUMA ÖZEL</v>
      </c>
      <c r="H315" s="13" t="s">
        <v>109</v>
      </c>
      <c r="I315" s="13" t="s">
        <v>144</v>
      </c>
      <c r="J315" s="12">
        <v>2</v>
      </c>
      <c r="K315" s="12">
        <v>3</v>
      </c>
      <c r="L315" s="31">
        <f t="shared" si="73"/>
        <v>72</v>
      </c>
      <c r="M315" s="31" t="str">
        <f t="shared" si="74"/>
        <v>ETKİSİZ</v>
      </c>
      <c r="N315" s="32" t="s">
        <v>35</v>
      </c>
      <c r="O315" s="63" t="s">
        <v>187</v>
      </c>
      <c r="P315" s="71" t="s">
        <v>114</v>
      </c>
      <c r="X315" s="31" t="s">
        <v>42</v>
      </c>
      <c r="Y315" s="76">
        <v>44782</v>
      </c>
      <c r="Z315" s="72"/>
    </row>
    <row r="316" spans="1:26" s="13" customFormat="1" ht="51.75" x14ac:dyDescent="0.25">
      <c r="A316" s="61"/>
      <c r="B316" s="179"/>
      <c r="C316" s="17">
        <v>2</v>
      </c>
      <c r="D316" s="18">
        <v>2</v>
      </c>
      <c r="E316" s="18">
        <v>3</v>
      </c>
      <c r="F316" s="47">
        <f t="shared" si="75"/>
        <v>12</v>
      </c>
      <c r="G316" s="48" t="str">
        <f t="shared" si="76"/>
        <v>KURUMA ÖZEL</v>
      </c>
      <c r="H316" s="13" t="s">
        <v>46</v>
      </c>
      <c r="I316" s="13" t="s">
        <v>47</v>
      </c>
      <c r="J316" s="12">
        <v>2</v>
      </c>
      <c r="K316" s="12">
        <v>3</v>
      </c>
      <c r="L316" s="31">
        <f t="shared" si="73"/>
        <v>72</v>
      </c>
      <c r="M316" s="31" t="str">
        <f t="shared" si="74"/>
        <v>ETKİSİZ</v>
      </c>
      <c r="N316" s="32" t="s">
        <v>35</v>
      </c>
      <c r="O316" s="63" t="s">
        <v>187</v>
      </c>
      <c r="P316" s="71" t="s">
        <v>149</v>
      </c>
      <c r="X316" s="31" t="s">
        <v>42</v>
      </c>
      <c r="Y316" s="76">
        <v>44782</v>
      </c>
      <c r="Z316" s="72"/>
    </row>
    <row r="317" spans="1:26" s="13" customFormat="1" ht="51.75" x14ac:dyDescent="0.25">
      <c r="A317" s="61"/>
      <c r="B317" s="179"/>
      <c r="C317" s="17">
        <v>2</v>
      </c>
      <c r="D317" s="18">
        <v>2</v>
      </c>
      <c r="E317" s="18">
        <v>3</v>
      </c>
      <c r="F317" s="47">
        <f t="shared" si="75"/>
        <v>12</v>
      </c>
      <c r="G317" s="48" t="str">
        <f t="shared" si="76"/>
        <v>KURUMA ÖZEL</v>
      </c>
      <c r="H317" s="13" t="s">
        <v>111</v>
      </c>
      <c r="I317" s="13" t="s">
        <v>112</v>
      </c>
      <c r="J317" s="12">
        <v>2</v>
      </c>
      <c r="K317" s="12">
        <v>2</v>
      </c>
      <c r="L317" s="31">
        <f t="shared" si="73"/>
        <v>48</v>
      </c>
      <c r="M317" s="31" t="str">
        <f t="shared" si="74"/>
        <v>ETKİSİZ</v>
      </c>
      <c r="N317" s="32" t="s">
        <v>35</v>
      </c>
      <c r="O317" s="63" t="s">
        <v>187</v>
      </c>
      <c r="P317" s="71" t="s">
        <v>105</v>
      </c>
      <c r="X317" s="31" t="s">
        <v>42</v>
      </c>
      <c r="Y317" s="76">
        <v>44782</v>
      </c>
      <c r="Z317" s="72"/>
    </row>
    <row r="318" spans="1:26" s="13" customFormat="1" ht="51.75" x14ac:dyDescent="0.25">
      <c r="A318" s="61"/>
      <c r="B318" s="179"/>
      <c r="C318" s="17">
        <v>2</v>
      </c>
      <c r="D318" s="18">
        <v>2</v>
      </c>
      <c r="E318" s="18">
        <v>3</v>
      </c>
      <c r="F318" s="47">
        <f t="shared" si="75"/>
        <v>12</v>
      </c>
      <c r="G318" s="48" t="str">
        <f t="shared" si="76"/>
        <v>KURUMA ÖZEL</v>
      </c>
      <c r="H318" s="13" t="s">
        <v>148</v>
      </c>
      <c r="I318" s="13" t="s">
        <v>112</v>
      </c>
      <c r="J318" s="12">
        <v>2</v>
      </c>
      <c r="K318" s="12">
        <v>2</v>
      </c>
      <c r="L318" s="31">
        <f t="shared" si="73"/>
        <v>48</v>
      </c>
      <c r="M318" s="31" t="str">
        <f t="shared" si="74"/>
        <v>ETKİSİZ</v>
      </c>
      <c r="N318" s="32" t="s">
        <v>35</v>
      </c>
      <c r="O318" s="63" t="s">
        <v>187</v>
      </c>
      <c r="P318" s="71" t="s">
        <v>105</v>
      </c>
      <c r="X318" s="31" t="s">
        <v>42</v>
      </c>
      <c r="Y318" s="76">
        <v>44782</v>
      </c>
      <c r="Z318" s="72"/>
    </row>
    <row r="319" spans="1:26" s="13" customFormat="1" ht="51.75" x14ac:dyDescent="0.25">
      <c r="A319" s="61"/>
      <c r="B319" s="179"/>
      <c r="C319" s="17">
        <v>2</v>
      </c>
      <c r="D319" s="18">
        <v>2</v>
      </c>
      <c r="E319" s="18">
        <v>3</v>
      </c>
      <c r="F319" s="47">
        <f t="shared" si="75"/>
        <v>12</v>
      </c>
      <c r="G319" s="48" t="str">
        <f t="shared" si="76"/>
        <v>KURUMA ÖZEL</v>
      </c>
      <c r="H319" s="13" t="s">
        <v>43</v>
      </c>
      <c r="I319" s="13" t="s">
        <v>30</v>
      </c>
      <c r="J319" s="12">
        <v>2</v>
      </c>
      <c r="K319" s="12">
        <v>3</v>
      </c>
      <c r="L319" s="31">
        <f t="shared" si="73"/>
        <v>72</v>
      </c>
      <c r="M319" s="31" t="str">
        <f t="shared" si="74"/>
        <v>ETKİSİZ</v>
      </c>
      <c r="N319" s="32" t="s">
        <v>35</v>
      </c>
      <c r="O319" s="63" t="s">
        <v>187</v>
      </c>
      <c r="P319" s="71" t="s">
        <v>154</v>
      </c>
      <c r="X319" s="31" t="s">
        <v>42</v>
      </c>
      <c r="Y319" s="76">
        <v>44782</v>
      </c>
      <c r="Z319" s="72"/>
    </row>
    <row r="320" spans="1:26" s="13" customFormat="1" ht="51.75" x14ac:dyDescent="0.25">
      <c r="A320" s="62"/>
      <c r="B320" s="179"/>
      <c r="C320" s="17">
        <v>2</v>
      </c>
      <c r="D320" s="18">
        <v>2</v>
      </c>
      <c r="E320" s="18">
        <v>3</v>
      </c>
      <c r="F320" s="47">
        <f t="shared" si="75"/>
        <v>12</v>
      </c>
      <c r="G320" s="48" t="str">
        <f t="shared" si="76"/>
        <v>KURUMA ÖZEL</v>
      </c>
      <c r="H320" s="13" t="s">
        <v>68</v>
      </c>
      <c r="I320" s="13" t="s">
        <v>141</v>
      </c>
      <c r="J320" s="12">
        <v>2</v>
      </c>
      <c r="K320" s="12">
        <v>3</v>
      </c>
      <c r="L320" s="31">
        <f t="shared" si="73"/>
        <v>72</v>
      </c>
      <c r="M320" s="31" t="str">
        <f t="shared" si="74"/>
        <v>ETKİSİZ</v>
      </c>
      <c r="N320" s="32" t="s">
        <v>35</v>
      </c>
      <c r="O320" s="63" t="s">
        <v>187</v>
      </c>
      <c r="P320" s="71" t="s">
        <v>140</v>
      </c>
      <c r="X320" s="31" t="s">
        <v>42</v>
      </c>
      <c r="Y320" s="76">
        <v>44782</v>
      </c>
      <c r="Z320" s="72"/>
    </row>
    <row r="321" spans="1:26" s="3" customFormat="1" ht="51.75" x14ac:dyDescent="0.25">
      <c r="A321" s="57"/>
      <c r="B321" s="183" t="s">
        <v>183</v>
      </c>
      <c r="C321" s="50">
        <v>2</v>
      </c>
      <c r="D321" s="16">
        <v>2</v>
      </c>
      <c r="E321" s="16">
        <v>2</v>
      </c>
      <c r="F321" s="47">
        <f t="shared" si="75"/>
        <v>8</v>
      </c>
      <c r="G321" s="48" t="str">
        <f t="shared" si="76"/>
        <v>HİZMETE ÖZEL</v>
      </c>
      <c r="H321" s="3" t="s">
        <v>29</v>
      </c>
      <c r="I321" s="3" t="s">
        <v>30</v>
      </c>
      <c r="J321" s="3">
        <v>2</v>
      </c>
      <c r="K321" s="3">
        <v>3</v>
      </c>
      <c r="L321" s="31">
        <f t="shared" si="73"/>
        <v>48</v>
      </c>
      <c r="M321" s="31" t="str">
        <f t="shared" si="74"/>
        <v>ETKİSİZ</v>
      </c>
      <c r="N321" s="32" t="s">
        <v>35</v>
      </c>
      <c r="O321" s="63" t="s">
        <v>187</v>
      </c>
      <c r="P321" s="69" t="s">
        <v>153</v>
      </c>
      <c r="X321" s="31" t="s">
        <v>42</v>
      </c>
      <c r="Y321" s="76">
        <v>44782</v>
      </c>
      <c r="Z321" s="73"/>
    </row>
    <row r="322" spans="1:26" s="3" customFormat="1" ht="51.75" x14ac:dyDescent="0.25">
      <c r="A322" s="58"/>
      <c r="B322" s="183"/>
      <c r="C322" s="16">
        <v>2</v>
      </c>
      <c r="D322" s="16">
        <v>2</v>
      </c>
      <c r="E322" s="16">
        <v>2</v>
      </c>
      <c r="F322" s="47">
        <f t="shared" si="75"/>
        <v>8</v>
      </c>
      <c r="G322" s="48" t="str">
        <f t="shared" si="76"/>
        <v>HİZMETE ÖZEL</v>
      </c>
      <c r="H322" s="3" t="s">
        <v>43</v>
      </c>
      <c r="I322" s="3" t="s">
        <v>30</v>
      </c>
      <c r="J322" s="3">
        <v>2</v>
      </c>
      <c r="K322" s="3">
        <v>3</v>
      </c>
      <c r="L322" s="31">
        <f t="shared" si="73"/>
        <v>48</v>
      </c>
      <c r="M322" s="31" t="str">
        <f t="shared" si="74"/>
        <v>ETKİSİZ</v>
      </c>
      <c r="N322" s="32" t="s">
        <v>35</v>
      </c>
      <c r="O322" s="63" t="s">
        <v>187</v>
      </c>
      <c r="P322" s="69" t="s">
        <v>154</v>
      </c>
      <c r="X322" s="31" t="s">
        <v>42</v>
      </c>
      <c r="Y322" s="76">
        <v>44782</v>
      </c>
      <c r="Z322" s="73"/>
    </row>
    <row r="323" spans="1:26" s="3" customFormat="1" ht="51.75" x14ac:dyDescent="0.25">
      <c r="A323" s="58"/>
      <c r="B323" s="183"/>
      <c r="C323" s="16">
        <v>2</v>
      </c>
      <c r="D323" s="16">
        <v>2</v>
      </c>
      <c r="E323" s="16">
        <v>2</v>
      </c>
      <c r="F323" s="47">
        <f t="shared" si="75"/>
        <v>8</v>
      </c>
      <c r="G323" s="48" t="str">
        <f t="shared" si="76"/>
        <v>HİZMETE ÖZEL</v>
      </c>
      <c r="H323" s="3" t="s">
        <v>131</v>
      </c>
      <c r="I323" s="3" t="s">
        <v>142</v>
      </c>
      <c r="J323" s="3">
        <v>2</v>
      </c>
      <c r="K323" s="3">
        <v>3</v>
      </c>
      <c r="L323" s="31">
        <f t="shared" si="73"/>
        <v>48</v>
      </c>
      <c r="M323" s="31" t="str">
        <f t="shared" si="74"/>
        <v>ETKİSİZ</v>
      </c>
      <c r="N323" s="32" t="s">
        <v>35</v>
      </c>
      <c r="O323" s="63" t="s">
        <v>187</v>
      </c>
      <c r="P323" s="69" t="s">
        <v>136</v>
      </c>
      <c r="X323" s="31" t="s">
        <v>42</v>
      </c>
      <c r="Y323" s="76">
        <v>44782</v>
      </c>
      <c r="Z323" s="73"/>
    </row>
    <row r="324" spans="1:26" s="3" customFormat="1" ht="51.75" x14ac:dyDescent="0.25">
      <c r="A324" s="58"/>
      <c r="B324" s="183"/>
      <c r="C324" s="16">
        <v>2</v>
      </c>
      <c r="D324" s="16">
        <v>2</v>
      </c>
      <c r="E324" s="16">
        <v>2</v>
      </c>
      <c r="F324" s="47">
        <f t="shared" si="75"/>
        <v>8</v>
      </c>
      <c r="G324" s="48" t="str">
        <f t="shared" si="76"/>
        <v>HİZMETE ÖZEL</v>
      </c>
      <c r="H324" s="3" t="s">
        <v>132</v>
      </c>
      <c r="I324" s="3" t="s">
        <v>108</v>
      </c>
      <c r="J324" s="3">
        <v>3</v>
      </c>
      <c r="K324" s="3">
        <v>2</v>
      </c>
      <c r="L324" s="31">
        <f t="shared" si="73"/>
        <v>48</v>
      </c>
      <c r="M324" s="31" t="str">
        <f t="shared" si="74"/>
        <v>ETKİSİZ</v>
      </c>
      <c r="N324" s="32" t="s">
        <v>35</v>
      </c>
      <c r="O324" s="63" t="s">
        <v>187</v>
      </c>
      <c r="P324" s="69" t="s">
        <v>113</v>
      </c>
      <c r="X324" s="31" t="s">
        <v>42</v>
      </c>
      <c r="Y324" s="76">
        <v>44782</v>
      </c>
      <c r="Z324" s="73"/>
    </row>
    <row r="325" spans="1:26" s="3" customFormat="1" ht="51.75" x14ac:dyDescent="0.25">
      <c r="A325" s="58"/>
      <c r="B325" s="183"/>
      <c r="C325" s="16">
        <v>2</v>
      </c>
      <c r="D325" s="16">
        <v>2</v>
      </c>
      <c r="E325" s="16">
        <v>2</v>
      </c>
      <c r="F325" s="47">
        <f t="shared" si="75"/>
        <v>8</v>
      </c>
      <c r="G325" s="48" t="str">
        <f t="shared" si="76"/>
        <v>HİZMETE ÖZEL</v>
      </c>
      <c r="H325" s="3" t="s">
        <v>133</v>
      </c>
      <c r="I325" s="3" t="s">
        <v>170</v>
      </c>
      <c r="J325" s="3">
        <v>2</v>
      </c>
      <c r="K325" s="3">
        <v>2</v>
      </c>
      <c r="L325" s="31">
        <f t="shared" si="73"/>
        <v>32</v>
      </c>
      <c r="M325" s="31" t="str">
        <f t="shared" si="74"/>
        <v>ETKİSİZ</v>
      </c>
      <c r="N325" s="32" t="s">
        <v>35</v>
      </c>
      <c r="O325" s="63" t="s">
        <v>187</v>
      </c>
      <c r="P325" s="69" t="s">
        <v>137</v>
      </c>
      <c r="X325" s="31" t="s">
        <v>42</v>
      </c>
      <c r="Y325" s="76">
        <v>44782</v>
      </c>
      <c r="Z325" s="73"/>
    </row>
    <row r="326" spans="1:26" s="3" customFormat="1" ht="51.75" x14ac:dyDescent="0.25">
      <c r="A326" s="58"/>
      <c r="B326" s="183"/>
      <c r="C326" s="16">
        <v>2</v>
      </c>
      <c r="D326" s="16">
        <v>2</v>
      </c>
      <c r="E326" s="16">
        <v>2</v>
      </c>
      <c r="F326" s="47">
        <f t="shared" si="75"/>
        <v>8</v>
      </c>
      <c r="G326" s="48" t="str">
        <f t="shared" si="76"/>
        <v>HİZMETE ÖZEL</v>
      </c>
      <c r="H326" s="3" t="s">
        <v>134</v>
      </c>
      <c r="I326" s="3" t="s">
        <v>171</v>
      </c>
      <c r="J326" s="3">
        <v>2</v>
      </c>
      <c r="K326" s="3">
        <v>2</v>
      </c>
      <c r="L326" s="31">
        <f t="shared" ref="L326:L334" si="77">PRODUCT(J326,K326,F326)</f>
        <v>32</v>
      </c>
      <c r="M326" s="31" t="str">
        <f t="shared" ref="M326:M334" si="78">IF(L326&gt;1025,"ÇOK YÜKSEK",IF(L326&gt;769,"YÜKSEK",IF(L326&gt;385,"ORTA",IF(L326&gt;193,"DÜŞÜK",IF(L326&gt;1,"ETKİSİZ")))))</f>
        <v>ETKİSİZ</v>
      </c>
      <c r="N326" s="32" t="s">
        <v>35</v>
      </c>
      <c r="O326" s="63" t="s">
        <v>187</v>
      </c>
      <c r="P326" s="69" t="s">
        <v>138</v>
      </c>
      <c r="X326" s="31" t="s">
        <v>42</v>
      </c>
      <c r="Y326" s="76">
        <v>44782</v>
      </c>
      <c r="Z326" s="73"/>
    </row>
    <row r="327" spans="1:26" s="3" customFormat="1" ht="51.75" x14ac:dyDescent="0.25">
      <c r="A327" s="58"/>
      <c r="B327" s="183"/>
      <c r="C327" s="16">
        <v>2</v>
      </c>
      <c r="D327" s="16">
        <v>2</v>
      </c>
      <c r="E327" s="16">
        <v>2</v>
      </c>
      <c r="F327" s="47">
        <f t="shared" si="75"/>
        <v>8</v>
      </c>
      <c r="G327" s="48" t="str">
        <f t="shared" si="76"/>
        <v>HİZMETE ÖZEL</v>
      </c>
      <c r="H327" s="3" t="s">
        <v>135</v>
      </c>
      <c r="I327" s="3" t="s">
        <v>143</v>
      </c>
      <c r="J327" s="3">
        <v>2</v>
      </c>
      <c r="K327" s="3">
        <v>2</v>
      </c>
      <c r="L327" s="31">
        <f t="shared" si="77"/>
        <v>32</v>
      </c>
      <c r="M327" s="31" t="str">
        <f t="shared" si="78"/>
        <v>ETKİSİZ</v>
      </c>
      <c r="N327" s="32" t="s">
        <v>35</v>
      </c>
      <c r="O327" s="63" t="s">
        <v>187</v>
      </c>
      <c r="P327" s="69" t="s">
        <v>139</v>
      </c>
      <c r="X327" s="31" t="s">
        <v>42</v>
      </c>
      <c r="Y327" s="76">
        <v>44782</v>
      </c>
      <c r="Z327" s="73"/>
    </row>
    <row r="328" spans="1:26" s="3" customFormat="1" ht="51.75" x14ac:dyDescent="0.25">
      <c r="A328" s="58"/>
      <c r="B328" s="183"/>
      <c r="C328" s="16">
        <v>2</v>
      </c>
      <c r="D328" s="16">
        <v>2</v>
      </c>
      <c r="E328" s="16">
        <v>2</v>
      </c>
      <c r="F328" s="47">
        <f t="shared" si="75"/>
        <v>8</v>
      </c>
      <c r="G328" s="48" t="str">
        <f t="shared" si="76"/>
        <v>HİZMETE ÖZEL</v>
      </c>
      <c r="H328" s="3" t="s">
        <v>145</v>
      </c>
      <c r="I328" s="3" t="s">
        <v>146</v>
      </c>
      <c r="J328" s="3">
        <v>2</v>
      </c>
      <c r="K328" s="3">
        <v>2</v>
      </c>
      <c r="L328" s="31">
        <f t="shared" si="77"/>
        <v>32</v>
      </c>
      <c r="M328" s="31" t="str">
        <f t="shared" si="78"/>
        <v>ETKİSİZ</v>
      </c>
      <c r="N328" s="32" t="s">
        <v>35</v>
      </c>
      <c r="O328" s="63" t="s">
        <v>187</v>
      </c>
      <c r="P328" s="69" t="s">
        <v>147</v>
      </c>
      <c r="X328" s="31" t="s">
        <v>42</v>
      </c>
      <c r="Y328" s="76">
        <v>44782</v>
      </c>
      <c r="Z328" s="73"/>
    </row>
    <row r="329" spans="1:26" s="3" customFormat="1" ht="51.75" x14ac:dyDescent="0.25">
      <c r="A329" s="58"/>
      <c r="B329" s="183"/>
      <c r="C329" s="16">
        <v>2</v>
      </c>
      <c r="D329" s="16">
        <v>2</v>
      </c>
      <c r="E329" s="16">
        <v>2</v>
      </c>
      <c r="F329" s="47">
        <f t="shared" ref="F329:F334" si="79">PRODUCT(C329,D329,E329)</f>
        <v>8</v>
      </c>
      <c r="G329" s="48" t="str">
        <f t="shared" ref="G329:G334" si="80">IF(F329 &lt; 5,"KAMUYA AÇIK",IF(F329 &lt; 10,"HİZMETE ÖZEL", IF(F329 &lt; 25, "KURUMA ÖZEL", IF(F329&lt;50, "GİZLİ", "ÇOK GİZLİ"))))</f>
        <v>HİZMETE ÖZEL</v>
      </c>
      <c r="H329" s="3" t="s">
        <v>109</v>
      </c>
      <c r="I329" s="3" t="s">
        <v>144</v>
      </c>
      <c r="J329" s="3">
        <v>2</v>
      </c>
      <c r="K329" s="3">
        <v>3</v>
      </c>
      <c r="L329" s="31">
        <f t="shared" si="77"/>
        <v>48</v>
      </c>
      <c r="M329" s="31" t="str">
        <f t="shared" si="78"/>
        <v>ETKİSİZ</v>
      </c>
      <c r="N329" s="32" t="s">
        <v>35</v>
      </c>
      <c r="O329" s="63" t="s">
        <v>187</v>
      </c>
      <c r="P329" s="69" t="s">
        <v>114</v>
      </c>
      <c r="X329" s="31" t="s">
        <v>42</v>
      </c>
      <c r="Y329" s="76">
        <v>44782</v>
      </c>
      <c r="Z329" s="73"/>
    </row>
    <row r="330" spans="1:26" s="3" customFormat="1" ht="51.75" x14ac:dyDescent="0.25">
      <c r="A330" s="58"/>
      <c r="B330" s="183"/>
      <c r="C330" s="16">
        <v>2</v>
      </c>
      <c r="D330" s="16">
        <v>2</v>
      </c>
      <c r="E330" s="16">
        <v>2</v>
      </c>
      <c r="F330" s="47">
        <f t="shared" si="79"/>
        <v>8</v>
      </c>
      <c r="G330" s="48" t="str">
        <f t="shared" si="80"/>
        <v>HİZMETE ÖZEL</v>
      </c>
      <c r="H330" s="3" t="s">
        <v>46</v>
      </c>
      <c r="I330" s="3" t="s">
        <v>47</v>
      </c>
      <c r="J330" s="3">
        <v>2</v>
      </c>
      <c r="K330" s="3">
        <v>3</v>
      </c>
      <c r="L330" s="31">
        <f t="shared" si="77"/>
        <v>48</v>
      </c>
      <c r="M330" s="31" t="str">
        <f t="shared" si="78"/>
        <v>ETKİSİZ</v>
      </c>
      <c r="N330" s="32" t="s">
        <v>35</v>
      </c>
      <c r="O330" s="63" t="s">
        <v>187</v>
      </c>
      <c r="P330" s="69" t="s">
        <v>149</v>
      </c>
      <c r="X330" s="31" t="s">
        <v>42</v>
      </c>
      <c r="Y330" s="76">
        <v>44782</v>
      </c>
      <c r="Z330" s="73"/>
    </row>
    <row r="331" spans="1:26" s="3" customFormat="1" ht="51.75" x14ac:dyDescent="0.25">
      <c r="A331" s="58"/>
      <c r="B331" s="183"/>
      <c r="C331" s="16">
        <v>2</v>
      </c>
      <c r="D331" s="16">
        <v>2</v>
      </c>
      <c r="E331" s="16">
        <v>2</v>
      </c>
      <c r="F331" s="47">
        <f t="shared" si="79"/>
        <v>8</v>
      </c>
      <c r="G331" s="48" t="str">
        <f t="shared" si="80"/>
        <v>HİZMETE ÖZEL</v>
      </c>
      <c r="H331" s="3" t="s">
        <v>111</v>
      </c>
      <c r="I331" s="3" t="s">
        <v>112</v>
      </c>
      <c r="J331" s="3">
        <v>2</v>
      </c>
      <c r="K331" s="3">
        <v>2</v>
      </c>
      <c r="L331" s="31">
        <f t="shared" si="77"/>
        <v>32</v>
      </c>
      <c r="M331" s="31" t="str">
        <f t="shared" si="78"/>
        <v>ETKİSİZ</v>
      </c>
      <c r="N331" s="32" t="s">
        <v>35</v>
      </c>
      <c r="O331" s="63" t="s">
        <v>187</v>
      </c>
      <c r="P331" s="69" t="s">
        <v>105</v>
      </c>
      <c r="X331" s="31" t="s">
        <v>42</v>
      </c>
      <c r="Y331" s="76">
        <v>44782</v>
      </c>
      <c r="Z331" s="73"/>
    </row>
    <row r="332" spans="1:26" s="3" customFormat="1" ht="51.75" x14ac:dyDescent="0.25">
      <c r="A332" s="58"/>
      <c r="B332" s="183"/>
      <c r="C332" s="16">
        <v>2</v>
      </c>
      <c r="D332" s="16">
        <v>2</v>
      </c>
      <c r="E332" s="16">
        <v>2</v>
      </c>
      <c r="F332" s="47">
        <f t="shared" si="79"/>
        <v>8</v>
      </c>
      <c r="G332" s="48" t="str">
        <f t="shared" si="80"/>
        <v>HİZMETE ÖZEL</v>
      </c>
      <c r="H332" s="3" t="s">
        <v>148</v>
      </c>
      <c r="I332" s="3" t="s">
        <v>112</v>
      </c>
      <c r="J332" s="3">
        <v>2</v>
      </c>
      <c r="K332" s="3">
        <v>2</v>
      </c>
      <c r="L332" s="31">
        <f t="shared" si="77"/>
        <v>32</v>
      </c>
      <c r="M332" s="31" t="str">
        <f t="shared" si="78"/>
        <v>ETKİSİZ</v>
      </c>
      <c r="N332" s="32" t="s">
        <v>35</v>
      </c>
      <c r="O332" s="63" t="s">
        <v>187</v>
      </c>
      <c r="P332" s="69" t="s">
        <v>105</v>
      </c>
      <c r="X332" s="31" t="s">
        <v>42</v>
      </c>
      <c r="Y332" s="76">
        <v>44782</v>
      </c>
      <c r="Z332" s="73"/>
    </row>
    <row r="333" spans="1:26" s="3" customFormat="1" ht="51.75" x14ac:dyDescent="0.25">
      <c r="A333" s="58"/>
      <c r="B333" s="183"/>
      <c r="C333" s="16">
        <v>2</v>
      </c>
      <c r="D333" s="16">
        <v>2</v>
      </c>
      <c r="E333" s="16">
        <v>2</v>
      </c>
      <c r="F333" s="47">
        <f t="shared" si="79"/>
        <v>8</v>
      </c>
      <c r="G333" s="48" t="str">
        <f t="shared" si="80"/>
        <v>HİZMETE ÖZEL</v>
      </c>
      <c r="H333" s="3" t="s">
        <v>43</v>
      </c>
      <c r="I333" s="3" t="s">
        <v>30</v>
      </c>
      <c r="J333" s="3">
        <v>2</v>
      </c>
      <c r="K333" s="3">
        <v>3</v>
      </c>
      <c r="L333" s="31">
        <f t="shared" si="77"/>
        <v>48</v>
      </c>
      <c r="M333" s="31" t="str">
        <f t="shared" si="78"/>
        <v>ETKİSİZ</v>
      </c>
      <c r="N333" s="32" t="s">
        <v>35</v>
      </c>
      <c r="O333" s="63" t="s">
        <v>187</v>
      </c>
      <c r="P333" s="69" t="s">
        <v>154</v>
      </c>
      <c r="X333" s="31" t="s">
        <v>42</v>
      </c>
      <c r="Y333" s="76">
        <v>44782</v>
      </c>
      <c r="Z333" s="73"/>
    </row>
    <row r="334" spans="1:26" s="3" customFormat="1" ht="51.75" x14ac:dyDescent="0.25">
      <c r="A334" s="59"/>
      <c r="B334" s="183"/>
      <c r="C334" s="16">
        <v>2</v>
      </c>
      <c r="D334" s="16">
        <v>2</v>
      </c>
      <c r="E334" s="16">
        <v>2</v>
      </c>
      <c r="F334" s="47">
        <f t="shared" si="79"/>
        <v>8</v>
      </c>
      <c r="G334" s="48" t="str">
        <f t="shared" si="80"/>
        <v>HİZMETE ÖZEL</v>
      </c>
      <c r="H334" s="3" t="s">
        <v>68</v>
      </c>
      <c r="I334" s="3" t="s">
        <v>141</v>
      </c>
      <c r="J334" s="3">
        <v>2</v>
      </c>
      <c r="K334" s="3">
        <v>3</v>
      </c>
      <c r="L334" s="31">
        <f t="shared" si="77"/>
        <v>48</v>
      </c>
      <c r="M334" s="31" t="str">
        <f t="shared" si="78"/>
        <v>ETKİSİZ</v>
      </c>
      <c r="N334" s="32" t="s">
        <v>35</v>
      </c>
      <c r="O334" s="63" t="s">
        <v>187</v>
      </c>
      <c r="P334" s="69" t="s">
        <v>140</v>
      </c>
      <c r="X334" s="31" t="s">
        <v>42</v>
      </c>
      <c r="Y334" s="76">
        <v>44782</v>
      </c>
      <c r="Z334" s="73"/>
    </row>
  </sheetData>
  <mergeCells count="117">
    <mergeCell ref="C59:C64"/>
    <mergeCell ref="D59:D64"/>
    <mergeCell ref="E59:E64"/>
    <mergeCell ref="G40:G46"/>
    <mergeCell ref="G47:G55"/>
    <mergeCell ref="G56:G58"/>
    <mergeCell ref="G59:G64"/>
    <mergeCell ref="C56:C58"/>
    <mergeCell ref="D56:D58"/>
    <mergeCell ref="E56:E58"/>
    <mergeCell ref="F56:F58"/>
    <mergeCell ref="C40:C46"/>
    <mergeCell ref="D40:D46"/>
    <mergeCell ref="E40:E46"/>
    <mergeCell ref="F40:F46"/>
    <mergeCell ref="C47:C55"/>
    <mergeCell ref="D47:D55"/>
    <mergeCell ref="E47:E55"/>
    <mergeCell ref="F47:F55"/>
    <mergeCell ref="C11:C14"/>
    <mergeCell ref="D11:D14"/>
    <mergeCell ref="E11:E14"/>
    <mergeCell ref="F11:F14"/>
    <mergeCell ref="C29:C32"/>
    <mergeCell ref="D29:D32"/>
    <mergeCell ref="E29:E32"/>
    <mergeCell ref="C33:C39"/>
    <mergeCell ref="D33:D39"/>
    <mergeCell ref="E33:E39"/>
    <mergeCell ref="C23:C28"/>
    <mergeCell ref="D23:D28"/>
    <mergeCell ref="E23:E28"/>
    <mergeCell ref="E15:E22"/>
    <mergeCell ref="D15:D22"/>
    <mergeCell ref="G2:G4"/>
    <mergeCell ref="H2:H4"/>
    <mergeCell ref="S3:S4"/>
    <mergeCell ref="U3:U4"/>
    <mergeCell ref="F29:F32"/>
    <mergeCell ref="F33:F39"/>
    <mergeCell ref="B23:B28"/>
    <mergeCell ref="F59:F64"/>
    <mergeCell ref="G23:G28"/>
    <mergeCell ref="F23:F28"/>
    <mergeCell ref="G29:G32"/>
    <mergeCell ref="G33:G39"/>
    <mergeCell ref="G5:G7"/>
    <mergeCell ref="E5:E7"/>
    <mergeCell ref="D5:D7"/>
    <mergeCell ref="C5:C7"/>
    <mergeCell ref="F5:F7"/>
    <mergeCell ref="E8:E10"/>
    <mergeCell ref="D8:D10"/>
    <mergeCell ref="C8:C10"/>
    <mergeCell ref="F8:F10"/>
    <mergeCell ref="G8:G10"/>
    <mergeCell ref="F15:F22"/>
    <mergeCell ref="G15:G22"/>
    <mergeCell ref="T3:T4"/>
    <mergeCell ref="V3:V4"/>
    <mergeCell ref="W3:W4"/>
    <mergeCell ref="S2:W2"/>
    <mergeCell ref="G11:G14"/>
    <mergeCell ref="C15:C22"/>
    <mergeCell ref="X2:X4"/>
    <mergeCell ref="Y2:Y4"/>
    <mergeCell ref="C3:C4"/>
    <mergeCell ref="D3:D4"/>
    <mergeCell ref="E3:E4"/>
    <mergeCell ref="J3:J4"/>
    <mergeCell ref="K3:K4"/>
    <mergeCell ref="L3:L4"/>
    <mergeCell ref="M3:M4"/>
    <mergeCell ref="I2:I4"/>
    <mergeCell ref="J2:N2"/>
    <mergeCell ref="O2:O4"/>
    <mergeCell ref="P2:P4"/>
    <mergeCell ref="Q2:Q4"/>
    <mergeCell ref="R2:R4"/>
    <mergeCell ref="N3:N4"/>
    <mergeCell ref="C2:E2"/>
    <mergeCell ref="F2:F4"/>
    <mergeCell ref="B85:B90"/>
    <mergeCell ref="B56:B58"/>
    <mergeCell ref="B223:B236"/>
    <mergeCell ref="B237:B250"/>
    <mergeCell ref="B167:B180"/>
    <mergeCell ref="B181:B194"/>
    <mergeCell ref="B195:B208"/>
    <mergeCell ref="B209:B222"/>
    <mergeCell ref="B151:B153"/>
    <mergeCell ref="B91:B99"/>
    <mergeCell ref="B123:B128"/>
    <mergeCell ref="B251:B264"/>
    <mergeCell ref="B265:B278"/>
    <mergeCell ref="B279:B292"/>
    <mergeCell ref="B307:B320"/>
    <mergeCell ref="B293:B306"/>
    <mergeCell ref="B321:B334"/>
    <mergeCell ref="B154:B166"/>
    <mergeCell ref="A2:A4"/>
    <mergeCell ref="B2:B4"/>
    <mergeCell ref="B59:B64"/>
    <mergeCell ref="B33:B39"/>
    <mergeCell ref="B40:B46"/>
    <mergeCell ref="B5:B7"/>
    <mergeCell ref="B15:B22"/>
    <mergeCell ref="B8:B10"/>
    <mergeCell ref="B11:B14"/>
    <mergeCell ref="B47:B55"/>
    <mergeCell ref="B65:B78"/>
    <mergeCell ref="B29:B32"/>
    <mergeCell ref="B129:B136"/>
    <mergeCell ref="B137:B150"/>
    <mergeCell ref="B100:B113"/>
    <mergeCell ref="B114:B122"/>
    <mergeCell ref="B79:B84"/>
  </mergeCells>
  <conditionalFormatting sqref="F5 F11 F15 F8 F23 F29 F33 F40 F59 F47 F56 F65:F334">
    <cfRule type="colorScale" priority="249">
      <colorScale>
        <cfvo type="min"/>
        <cfvo type="max"/>
        <color theme="0" tint="-0.14999847407452621"/>
        <color theme="0" tint="-4.9989318521683403E-2"/>
      </colorScale>
    </cfRule>
    <cfRule type="dataBar" priority="250">
      <dataBar>
        <cfvo type="min"/>
        <cfvo type="max"/>
        <color rgb="FFC00000"/>
      </dataBar>
      <extLst>
        <ext xmlns:x14="http://schemas.microsoft.com/office/spreadsheetml/2009/9/main" uri="{B025F937-C7B1-47D3-B67F-A62EFF666E3E}">
          <x14:id>{7D27D2E2-859F-466D-A8F4-E43752FBE33D}</x14:id>
        </ext>
      </extLst>
    </cfRule>
  </conditionalFormatting>
  <conditionalFormatting sqref="U5 L5:L334">
    <cfRule type="cellIs" dxfId="9" priority="3" operator="between">
      <formula>1025</formula>
      <formula>1600</formula>
    </cfRule>
    <cfRule type="cellIs" dxfId="8" priority="4" operator="between">
      <formula>769</formula>
      <formula>1024</formula>
    </cfRule>
    <cfRule type="cellIs" dxfId="7" priority="5" operator="between">
      <formula>385</formula>
      <formula>768</formula>
    </cfRule>
    <cfRule type="cellIs" dxfId="6" priority="6" operator="between">
      <formula>193</formula>
      <formula>384</formula>
    </cfRule>
    <cfRule type="cellIs" dxfId="5" priority="7" operator="between">
      <formula>192</formula>
      <formula>1</formula>
    </cfRule>
  </conditionalFormatting>
  <conditionalFormatting sqref="V5 M5:M334">
    <cfRule type="containsText" dxfId="4" priority="1" operator="containsText" text="ÇOK YÜKSEK">
      <formula>NOT(ISERROR(SEARCH("ÇOK YÜKSEK",M5)))</formula>
    </cfRule>
    <cfRule type="containsText" dxfId="3" priority="2" operator="containsText" text="ETKİSİZ">
      <formula>NOT(ISERROR(SEARCH("ETKİSİZ",M5)))</formula>
    </cfRule>
    <cfRule type="containsText" dxfId="2" priority="9" operator="containsText" text="DÜŞÜK">
      <formula>NOT(ISERROR(SEARCH("DÜŞÜK",M5)))</formula>
    </cfRule>
    <cfRule type="containsText" dxfId="1" priority="10" operator="containsText" text="ORTA">
      <formula>NOT(ISERROR(SEARCH("ORTA",M5)))</formula>
    </cfRule>
    <cfRule type="containsText" dxfId="0" priority="11" operator="containsText" text="YÜKSEK">
      <formula>NOT(ISERROR(SEARCH("YÜKSEK",M5)))</formula>
    </cfRule>
  </conditionalFormatting>
  <dataValidations count="5">
    <dataValidation type="list" allowBlank="1" showInputMessage="1" showErrorMessage="1" sqref="X5:X334">
      <formula1>"EVET, HAYIR"</formula1>
    </dataValidation>
    <dataValidation type="list" allowBlank="1" showInputMessage="1" showErrorMessage="1" sqref="N5:N334 W5">
      <formula1>"KABUL ET,KAÇINMA,AZALTMA,TRANSFER ETME"</formula1>
    </dataValidation>
    <dataValidation type="whole" allowBlank="1" showInputMessage="1" showErrorMessage="1" sqref="J2:K4 S2:T5 C23:E23 C15:E15 C11:E11 C2:E5 C8:E8 C123:E128 C33:E33 C79:E99 C40:D40 C47:E47 C59:E59 C167:E334">
      <formula1>1</formula1>
      <formula2>5</formula2>
    </dataValidation>
    <dataValidation allowBlank="1" showInputMessage="1" showErrorMessage="1" promptTitle="Risk Değeri" prompt="GBExOlasılıkxEtki" sqref="L3:L4"/>
    <dataValidation allowBlank="1" showErrorMessage="1" sqref="H7 I5:I11 I14"/>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7D27D2E2-859F-466D-A8F4-E43752FBE33D}">
            <x14:dataBar minLength="0" maxLength="100" border="1" negativeBarBorderColorSameAsPositive="0">
              <x14:cfvo type="autoMin"/>
              <x14:cfvo type="autoMax"/>
              <x14:borderColor rgb="FFFF0000"/>
              <x14:negativeFillColor rgb="FFFF0000"/>
              <x14:negativeBorderColor rgb="FFFF0000"/>
              <x14:axisColor rgb="FF000000"/>
            </x14:dataBar>
          </x14:cfRule>
          <xm:sqref>F5 F11 F15 F8 F23 F29 F33 F40 F59 F47 F56 F65:F334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Risk Analizi</vt:lpstr>
      <vt:lpstr>Projeler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2025-03-19T06:33:23Z</dcterms:modified>
</cp:coreProperties>
</file>